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8680" yWindow="-120" windowWidth="29040" windowHeight="15840"/>
  </bookViews>
  <sheets>
    <sheet name="Новотерм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N23" i="2" l="1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E3" i="2"/>
  <c r="K3" i="2" s="1"/>
  <c r="O2" i="2"/>
  <c r="K2" i="2"/>
  <c r="E4" i="2" l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J2" i="2"/>
  <c r="O3" i="2"/>
  <c r="A3" i="2" s="1"/>
  <c r="O4" i="2"/>
  <c r="A4" i="2" s="1"/>
  <c r="O24" i="2"/>
  <c r="N24" i="2"/>
  <c r="K24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E91" i="2"/>
  <c r="O91" i="2" s="1"/>
  <c r="O90" i="2"/>
  <c r="N90" i="2"/>
  <c r="K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E69" i="2"/>
  <c r="O69" i="2" s="1"/>
  <c r="O68" i="2"/>
  <c r="N68" i="2"/>
  <c r="K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E47" i="2"/>
  <c r="O47" i="2" s="1"/>
  <c r="O46" i="2"/>
  <c r="N46" i="2"/>
  <c r="K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E25" i="2"/>
  <c r="E26" i="2" s="1"/>
  <c r="N32" i="2"/>
  <c r="N31" i="2"/>
  <c r="N30" i="2"/>
  <c r="N29" i="2"/>
  <c r="N28" i="2"/>
  <c r="N27" i="2"/>
  <c r="N26" i="2"/>
  <c r="N25" i="2"/>
  <c r="K4" i="2" l="1"/>
  <c r="B2" i="2"/>
  <c r="E48" i="2"/>
  <c r="O48" i="2" s="1"/>
  <c r="B4" i="2"/>
  <c r="J4" i="2"/>
  <c r="O5" i="2"/>
  <c r="A5" i="2" s="1"/>
  <c r="K5" i="2"/>
  <c r="J3" i="2"/>
  <c r="B3" i="2"/>
  <c r="A24" i="2"/>
  <c r="B24" i="2" s="1"/>
  <c r="O25" i="2"/>
  <c r="A25" i="2" s="1"/>
  <c r="B25" i="2" s="1"/>
  <c r="A69" i="2"/>
  <c r="B69" i="2" s="1"/>
  <c r="K47" i="2"/>
  <c r="E27" i="2"/>
  <c r="E28" i="2" s="1"/>
  <c r="O26" i="2"/>
  <c r="A26" i="2" s="1"/>
  <c r="B26" i="2" s="1"/>
  <c r="K25" i="2"/>
  <c r="A47" i="2"/>
  <c r="B47" i="2" s="1"/>
  <c r="E49" i="2"/>
  <c r="K49" i="2" s="1"/>
  <c r="K69" i="2"/>
  <c r="K91" i="2"/>
  <c r="A91" i="2"/>
  <c r="B91" i="2" s="1"/>
  <c r="K48" i="2"/>
  <c r="A68" i="2"/>
  <c r="J68" i="2" s="1"/>
  <c r="E70" i="2"/>
  <c r="O70" i="2" s="1"/>
  <c r="A70" i="2" s="1"/>
  <c r="A90" i="2"/>
  <c r="J90" i="2" s="1"/>
  <c r="E92" i="2"/>
  <c r="A48" i="2"/>
  <c r="J48" i="2" s="1"/>
  <c r="A46" i="2"/>
  <c r="O27" i="2"/>
  <c r="A27" i="2" s="1"/>
  <c r="B27" i="2" s="1"/>
  <c r="K27" i="2"/>
  <c r="K26" i="2"/>
  <c r="O6" i="2" l="1"/>
  <c r="A6" i="2" s="1"/>
  <c r="K6" i="2"/>
  <c r="B5" i="2"/>
  <c r="J5" i="2"/>
  <c r="J24" i="2"/>
  <c r="J69" i="2"/>
  <c r="J91" i="2"/>
  <c r="B68" i="2"/>
  <c r="E50" i="2"/>
  <c r="E51" i="2" s="1"/>
  <c r="O49" i="2"/>
  <c r="A49" i="2" s="1"/>
  <c r="J49" i="2" s="1"/>
  <c r="K70" i="2"/>
  <c r="E71" i="2"/>
  <c r="J47" i="2"/>
  <c r="B90" i="2"/>
  <c r="O92" i="2"/>
  <c r="A92" i="2" s="1"/>
  <c r="J92" i="2" s="1"/>
  <c r="E93" i="2"/>
  <c r="K92" i="2"/>
  <c r="J70" i="2"/>
  <c r="B70" i="2"/>
  <c r="B48" i="2"/>
  <c r="J46" i="2"/>
  <c r="B46" i="2"/>
  <c r="K50" i="2"/>
  <c r="O50" i="2"/>
  <c r="A50" i="2" s="1"/>
  <c r="J26" i="2"/>
  <c r="J25" i="2"/>
  <c r="J27" i="2"/>
  <c r="O28" i="2"/>
  <c r="A28" i="2" s="1"/>
  <c r="E29" i="2"/>
  <c r="K28" i="2"/>
  <c r="K7" i="2" l="1"/>
  <c r="O7" i="2"/>
  <c r="A7" i="2" s="1"/>
  <c r="J6" i="2"/>
  <c r="B6" i="2"/>
  <c r="B49" i="2"/>
  <c r="B92" i="2"/>
  <c r="K93" i="2"/>
  <c r="E94" i="2"/>
  <c r="O93" i="2"/>
  <c r="A93" i="2" s="1"/>
  <c r="K71" i="2"/>
  <c r="E72" i="2"/>
  <c r="O71" i="2"/>
  <c r="A71" i="2" s="1"/>
  <c r="O51" i="2"/>
  <c r="A51" i="2" s="1"/>
  <c r="E52" i="2"/>
  <c r="K51" i="2"/>
  <c r="B50" i="2"/>
  <c r="J50" i="2"/>
  <c r="O29" i="2"/>
  <c r="A29" i="2" s="1"/>
  <c r="E30" i="2"/>
  <c r="K29" i="2"/>
  <c r="B28" i="2"/>
  <c r="J28" i="2"/>
  <c r="K8" i="2" l="1"/>
  <c r="O8" i="2"/>
  <c r="A8" i="2" s="1"/>
  <c r="J7" i="2"/>
  <c r="B7" i="2"/>
  <c r="B93" i="2"/>
  <c r="J93" i="2"/>
  <c r="K72" i="2"/>
  <c r="E73" i="2"/>
  <c r="O72" i="2"/>
  <c r="A72" i="2" s="1"/>
  <c r="J71" i="2"/>
  <c r="B71" i="2"/>
  <c r="K94" i="2"/>
  <c r="E95" i="2"/>
  <c r="O94" i="2"/>
  <c r="A94" i="2" s="1"/>
  <c r="O52" i="2"/>
  <c r="A52" i="2" s="1"/>
  <c r="E53" i="2"/>
  <c r="K52" i="2"/>
  <c r="B51" i="2"/>
  <c r="J51" i="2"/>
  <c r="E31" i="2"/>
  <c r="O30" i="2"/>
  <c r="A30" i="2" s="1"/>
  <c r="K30" i="2"/>
  <c r="J29" i="2"/>
  <c r="B29" i="2"/>
  <c r="O9" i="2" l="1"/>
  <c r="A9" i="2" s="1"/>
  <c r="K9" i="2"/>
  <c r="B8" i="2"/>
  <c r="J8" i="2"/>
  <c r="B94" i="2"/>
  <c r="J94" i="2"/>
  <c r="O73" i="2"/>
  <c r="A73" i="2" s="1"/>
  <c r="K73" i="2"/>
  <c r="E74" i="2"/>
  <c r="O95" i="2"/>
  <c r="A95" i="2" s="1"/>
  <c r="E96" i="2"/>
  <c r="K95" i="2"/>
  <c r="J72" i="2"/>
  <c r="B72" i="2"/>
  <c r="K53" i="2"/>
  <c r="O53" i="2"/>
  <c r="A53" i="2" s="1"/>
  <c r="E54" i="2"/>
  <c r="J52" i="2"/>
  <c r="B52" i="2"/>
  <c r="B30" i="2"/>
  <c r="J30" i="2"/>
  <c r="K31" i="2"/>
  <c r="O31" i="2"/>
  <c r="A31" i="2" s="1"/>
  <c r="E32" i="2"/>
  <c r="E33" i="2" s="1"/>
  <c r="O10" i="2" l="1"/>
  <c r="A10" i="2" s="1"/>
  <c r="K10" i="2"/>
  <c r="B9" i="2"/>
  <c r="J9" i="2"/>
  <c r="K33" i="2"/>
  <c r="E34" i="2"/>
  <c r="O33" i="2"/>
  <c r="A33" i="2" s="1"/>
  <c r="E97" i="2"/>
  <c r="O96" i="2"/>
  <c r="A96" i="2" s="1"/>
  <c r="K96" i="2"/>
  <c r="J73" i="2"/>
  <c r="B73" i="2"/>
  <c r="B95" i="2"/>
  <c r="J95" i="2"/>
  <c r="O74" i="2"/>
  <c r="A74" i="2" s="1"/>
  <c r="K74" i="2"/>
  <c r="E75" i="2"/>
  <c r="J53" i="2"/>
  <c r="B53" i="2"/>
  <c r="E55" i="2"/>
  <c r="K54" i="2"/>
  <c r="O54" i="2"/>
  <c r="A54" i="2" s="1"/>
  <c r="K32" i="2"/>
  <c r="O32" i="2"/>
  <c r="A32" i="2" s="1"/>
  <c r="B31" i="2"/>
  <c r="J31" i="2"/>
  <c r="K11" i="2" l="1"/>
  <c r="O11" i="2"/>
  <c r="A11" i="2" s="1"/>
  <c r="J10" i="2"/>
  <c r="B10" i="2"/>
  <c r="E76" i="2"/>
  <c r="K75" i="2"/>
  <c r="O75" i="2"/>
  <c r="A75" i="2" s="1"/>
  <c r="O97" i="2"/>
  <c r="A97" i="2" s="1"/>
  <c r="E98" i="2"/>
  <c r="K97" i="2"/>
  <c r="J74" i="2"/>
  <c r="B74" i="2"/>
  <c r="J33" i="2"/>
  <c r="B33" i="2"/>
  <c r="O34" i="2"/>
  <c r="A34" i="2" s="1"/>
  <c r="K34" i="2"/>
  <c r="E35" i="2"/>
  <c r="J96" i="2"/>
  <c r="B96" i="2"/>
  <c r="O55" i="2"/>
  <c r="A55" i="2" s="1"/>
  <c r="E56" i="2"/>
  <c r="K55" i="2"/>
  <c r="B54" i="2"/>
  <c r="J54" i="2"/>
  <c r="J32" i="2"/>
  <c r="B32" i="2"/>
  <c r="K12" i="2" l="1"/>
  <c r="O12" i="2"/>
  <c r="A12" i="2" s="1"/>
  <c r="J11" i="2"/>
  <c r="B11" i="2"/>
  <c r="J34" i="2"/>
  <c r="B34" i="2"/>
  <c r="J75" i="2"/>
  <c r="B75" i="2"/>
  <c r="J97" i="2"/>
  <c r="B97" i="2"/>
  <c r="K35" i="2"/>
  <c r="E36" i="2"/>
  <c r="O35" i="2"/>
  <c r="A35" i="2" s="1"/>
  <c r="K98" i="2"/>
  <c r="E99" i="2"/>
  <c r="O98" i="2"/>
  <c r="A98" i="2" s="1"/>
  <c r="O76" i="2"/>
  <c r="A76" i="2" s="1"/>
  <c r="E77" i="2"/>
  <c r="K76" i="2"/>
  <c r="O56" i="2"/>
  <c r="A56" i="2" s="1"/>
  <c r="E57" i="2"/>
  <c r="K56" i="2"/>
  <c r="B55" i="2"/>
  <c r="J55" i="2"/>
  <c r="B12" i="2" l="1"/>
  <c r="J12" i="2"/>
  <c r="O13" i="2"/>
  <c r="A13" i="2" s="1"/>
  <c r="K13" i="2"/>
  <c r="J98" i="2"/>
  <c r="B98" i="2"/>
  <c r="K36" i="2"/>
  <c r="E37" i="2"/>
  <c r="O36" i="2"/>
  <c r="A36" i="2" s="1"/>
  <c r="O99" i="2"/>
  <c r="A99" i="2" s="1"/>
  <c r="K99" i="2"/>
  <c r="E100" i="2"/>
  <c r="E78" i="2"/>
  <c r="K77" i="2"/>
  <c r="O77" i="2"/>
  <c r="A77" i="2" s="1"/>
  <c r="J76" i="2"/>
  <c r="B76" i="2"/>
  <c r="J35" i="2"/>
  <c r="B35" i="2"/>
  <c r="K57" i="2"/>
  <c r="O57" i="2"/>
  <c r="A57" i="2" s="1"/>
  <c r="E58" i="2"/>
  <c r="J56" i="2"/>
  <c r="B56" i="2"/>
  <c r="K14" i="2" l="1"/>
  <c r="O14" i="2"/>
  <c r="A14" i="2" s="1"/>
  <c r="B13" i="2"/>
  <c r="J13" i="2"/>
  <c r="J77" i="2"/>
  <c r="B77" i="2"/>
  <c r="O100" i="2"/>
  <c r="A100" i="2" s="1"/>
  <c r="E101" i="2"/>
  <c r="K100" i="2"/>
  <c r="E38" i="2"/>
  <c r="K37" i="2"/>
  <c r="O37" i="2"/>
  <c r="A37" i="2" s="1"/>
  <c r="J99" i="2"/>
  <c r="B99" i="2"/>
  <c r="K78" i="2"/>
  <c r="E79" i="2"/>
  <c r="O78" i="2"/>
  <c r="A78" i="2" s="1"/>
  <c r="B36" i="2"/>
  <c r="J36" i="2"/>
  <c r="E59" i="2"/>
  <c r="K58" i="2"/>
  <c r="O58" i="2"/>
  <c r="A58" i="2" s="1"/>
  <c r="J57" i="2"/>
  <c r="B57" i="2"/>
  <c r="K15" i="2" l="1"/>
  <c r="O15" i="2"/>
  <c r="A15" i="2" s="1"/>
  <c r="J14" i="2"/>
  <c r="B14" i="2"/>
  <c r="O79" i="2"/>
  <c r="A79" i="2" s="1"/>
  <c r="E80" i="2"/>
  <c r="K79" i="2"/>
  <c r="B37" i="2"/>
  <c r="J37" i="2"/>
  <c r="K101" i="2"/>
  <c r="O101" i="2"/>
  <c r="A101" i="2" s="1"/>
  <c r="E102" i="2"/>
  <c r="B100" i="2"/>
  <c r="J100" i="2"/>
  <c r="E39" i="2"/>
  <c r="O38" i="2"/>
  <c r="A38" i="2" s="1"/>
  <c r="K38" i="2"/>
  <c r="J78" i="2"/>
  <c r="B78" i="2"/>
  <c r="B58" i="2"/>
  <c r="J58" i="2"/>
  <c r="O59" i="2"/>
  <c r="A59" i="2" s="1"/>
  <c r="E60" i="2"/>
  <c r="K59" i="2"/>
  <c r="B15" i="2" l="1"/>
  <c r="J15" i="2"/>
  <c r="O16" i="2"/>
  <c r="A16" i="2" s="1"/>
  <c r="K16" i="2"/>
  <c r="J38" i="2"/>
  <c r="B38" i="2"/>
  <c r="E103" i="2"/>
  <c r="O102" i="2"/>
  <c r="A102" i="2" s="1"/>
  <c r="K102" i="2"/>
  <c r="K39" i="2"/>
  <c r="E40" i="2"/>
  <c r="O39" i="2"/>
  <c r="A39" i="2" s="1"/>
  <c r="B101" i="2"/>
  <c r="J101" i="2"/>
  <c r="K80" i="2"/>
  <c r="E81" i="2"/>
  <c r="O80" i="2"/>
  <c r="A80" i="2" s="1"/>
  <c r="J79" i="2"/>
  <c r="B79" i="2"/>
  <c r="O60" i="2"/>
  <c r="A60" i="2" s="1"/>
  <c r="E61" i="2"/>
  <c r="K60" i="2"/>
  <c r="B59" i="2"/>
  <c r="J59" i="2"/>
  <c r="O17" i="2" l="1"/>
  <c r="A17" i="2" s="1"/>
  <c r="K17" i="2"/>
  <c r="J16" i="2"/>
  <c r="B16" i="2"/>
  <c r="J39" i="2"/>
  <c r="B39" i="2"/>
  <c r="E41" i="2"/>
  <c r="O40" i="2"/>
  <c r="A40" i="2" s="1"/>
  <c r="K40" i="2"/>
  <c r="O103" i="2"/>
  <c r="A103" i="2" s="1"/>
  <c r="E104" i="2"/>
  <c r="K103" i="2"/>
  <c r="O81" i="2"/>
  <c r="A81" i="2" s="1"/>
  <c r="K81" i="2"/>
  <c r="E82" i="2"/>
  <c r="J102" i="2"/>
  <c r="B102" i="2"/>
  <c r="B80" i="2"/>
  <c r="J80" i="2"/>
  <c r="K61" i="2"/>
  <c r="O61" i="2"/>
  <c r="A61" i="2" s="1"/>
  <c r="E62" i="2"/>
  <c r="J60" i="2"/>
  <c r="B60" i="2"/>
  <c r="K18" i="2" l="1"/>
  <c r="O18" i="2"/>
  <c r="A18" i="2" s="1"/>
  <c r="J17" i="2"/>
  <c r="B17" i="2"/>
  <c r="B40" i="2"/>
  <c r="J40" i="2"/>
  <c r="E83" i="2"/>
  <c r="K82" i="2"/>
  <c r="O82" i="2"/>
  <c r="A82" i="2" s="1"/>
  <c r="O104" i="2"/>
  <c r="A104" i="2" s="1"/>
  <c r="E105" i="2"/>
  <c r="K104" i="2"/>
  <c r="E42" i="2"/>
  <c r="O41" i="2"/>
  <c r="A41" i="2" s="1"/>
  <c r="K41" i="2"/>
  <c r="J103" i="2"/>
  <c r="B103" i="2"/>
  <c r="J81" i="2"/>
  <c r="B81" i="2"/>
  <c r="J61" i="2"/>
  <c r="B61" i="2"/>
  <c r="E63" i="2"/>
  <c r="K62" i="2"/>
  <c r="O62" i="2"/>
  <c r="A62" i="2" s="1"/>
  <c r="O19" i="2" l="1"/>
  <c r="A19" i="2" s="1"/>
  <c r="K19" i="2"/>
  <c r="B18" i="2"/>
  <c r="J18" i="2"/>
  <c r="K105" i="2"/>
  <c r="O105" i="2"/>
  <c r="A105" i="2" s="1"/>
  <c r="E106" i="2"/>
  <c r="O83" i="2"/>
  <c r="A83" i="2" s="1"/>
  <c r="K83" i="2"/>
  <c r="E84" i="2"/>
  <c r="J41" i="2"/>
  <c r="B41" i="2"/>
  <c r="B104" i="2"/>
  <c r="J104" i="2"/>
  <c r="O42" i="2"/>
  <c r="A42" i="2" s="1"/>
  <c r="K42" i="2"/>
  <c r="E43" i="2"/>
  <c r="J82" i="2"/>
  <c r="B82" i="2"/>
  <c r="O63" i="2"/>
  <c r="A63" i="2" s="1"/>
  <c r="E64" i="2"/>
  <c r="K63" i="2"/>
  <c r="B62" i="2"/>
  <c r="J62" i="2"/>
  <c r="O20" i="2" l="1"/>
  <c r="A20" i="2" s="1"/>
  <c r="K20" i="2"/>
  <c r="B19" i="2"/>
  <c r="J19" i="2"/>
  <c r="J42" i="2"/>
  <c r="B42" i="2"/>
  <c r="E107" i="2"/>
  <c r="K106" i="2"/>
  <c r="O106" i="2"/>
  <c r="A106" i="2" s="1"/>
  <c r="J83" i="2"/>
  <c r="B83" i="2"/>
  <c r="K84" i="2"/>
  <c r="O84" i="2"/>
  <c r="A84" i="2" s="1"/>
  <c r="E85" i="2"/>
  <c r="B105" i="2"/>
  <c r="J105" i="2"/>
  <c r="O43" i="2"/>
  <c r="A43" i="2" s="1"/>
  <c r="E44" i="2"/>
  <c r="K43" i="2"/>
  <c r="O64" i="2"/>
  <c r="A64" i="2" s="1"/>
  <c r="E65" i="2"/>
  <c r="K64" i="2"/>
  <c r="B63" i="2"/>
  <c r="J63" i="2"/>
  <c r="K21" i="2" l="1"/>
  <c r="O21" i="2"/>
  <c r="A21" i="2" s="1"/>
  <c r="B20" i="2"/>
  <c r="J20" i="2"/>
  <c r="O107" i="2"/>
  <c r="A107" i="2" s="1"/>
  <c r="E108" i="2"/>
  <c r="K107" i="2"/>
  <c r="K44" i="2"/>
  <c r="E45" i="2"/>
  <c r="O44" i="2"/>
  <c r="A44" i="2" s="1"/>
  <c r="O85" i="2"/>
  <c r="A85" i="2" s="1"/>
  <c r="K85" i="2"/>
  <c r="E86" i="2"/>
  <c r="B43" i="2"/>
  <c r="J43" i="2"/>
  <c r="B84" i="2"/>
  <c r="J84" i="2"/>
  <c r="J106" i="2"/>
  <c r="B106" i="2"/>
  <c r="K65" i="2"/>
  <c r="O65" i="2"/>
  <c r="A65" i="2" s="1"/>
  <c r="E66" i="2"/>
  <c r="J64" i="2"/>
  <c r="B64" i="2"/>
  <c r="K22" i="2" l="1"/>
  <c r="O22" i="2"/>
  <c r="A22" i="2" s="1"/>
  <c r="J21" i="2"/>
  <c r="B21" i="2"/>
  <c r="J85" i="2"/>
  <c r="B85" i="2"/>
  <c r="J44" i="2"/>
  <c r="B44" i="2"/>
  <c r="O108" i="2"/>
  <c r="A108" i="2" s="1"/>
  <c r="E109" i="2"/>
  <c r="K108" i="2"/>
  <c r="O86" i="2"/>
  <c r="A86" i="2" s="1"/>
  <c r="E87" i="2"/>
  <c r="K86" i="2"/>
  <c r="O45" i="2"/>
  <c r="A45" i="2" s="1"/>
  <c r="K45" i="2"/>
  <c r="J107" i="2"/>
  <c r="B107" i="2"/>
  <c r="J65" i="2"/>
  <c r="B65" i="2"/>
  <c r="E67" i="2"/>
  <c r="K66" i="2"/>
  <c r="O66" i="2"/>
  <c r="A66" i="2" s="1"/>
  <c r="B22" i="2" l="1"/>
  <c r="J22" i="2"/>
  <c r="O23" i="2"/>
  <c r="A23" i="2" s="1"/>
  <c r="K23" i="2"/>
  <c r="J86" i="2"/>
  <c r="B86" i="2"/>
  <c r="J45" i="2"/>
  <c r="B45" i="2"/>
  <c r="K109" i="2"/>
  <c r="O109" i="2"/>
  <c r="A109" i="2" s="1"/>
  <c r="E110" i="2"/>
  <c r="K87" i="2"/>
  <c r="O87" i="2"/>
  <c r="A87" i="2" s="1"/>
  <c r="E88" i="2"/>
  <c r="B108" i="2"/>
  <c r="J108" i="2"/>
  <c r="O67" i="2"/>
  <c r="A67" i="2" s="1"/>
  <c r="K67" i="2"/>
  <c r="B66" i="2"/>
  <c r="J66" i="2"/>
  <c r="B23" i="2" l="1"/>
  <c r="J23" i="2"/>
  <c r="K110" i="2"/>
  <c r="E111" i="2"/>
  <c r="O110" i="2"/>
  <c r="A110" i="2" s="1"/>
  <c r="E89" i="2"/>
  <c r="K88" i="2"/>
  <c r="O88" i="2"/>
  <c r="A88" i="2" s="1"/>
  <c r="B109" i="2"/>
  <c r="J109" i="2"/>
  <c r="J87" i="2"/>
  <c r="B87" i="2"/>
  <c r="B67" i="2"/>
  <c r="J67" i="2"/>
  <c r="B110" i="2" l="1"/>
  <c r="J110" i="2"/>
  <c r="K89" i="2"/>
  <c r="O89" i="2"/>
  <c r="A89" i="2" s="1"/>
  <c r="B88" i="2"/>
  <c r="J88" i="2"/>
  <c r="O111" i="2"/>
  <c r="A111" i="2" s="1"/>
  <c r="K111" i="2"/>
  <c r="B89" i="2" l="1"/>
  <c r="J89" i="2"/>
  <c r="J111" i="2"/>
  <c r="B111" i="2"/>
</calcChain>
</file>

<file path=xl/sharedStrings.xml><?xml version="1.0" encoding="utf-8"?>
<sst xmlns="http://schemas.openxmlformats.org/spreadsheetml/2006/main" count="122" uniqueCount="13">
  <si>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</si>
  <si>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</si>
  <si>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</si>
  <si>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</si>
  <si>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</si>
  <si>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</si>
  <si>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Столбец1</t>
  </si>
  <si>
    <t>ADSK_Наименование краткое##OTHER##</t>
  </si>
  <si>
    <t>ADSK_Наименование##OTHER##</t>
  </si>
  <si>
    <t>Тип отопительного прибора##OTHER##</t>
  </si>
  <si>
    <t>ADSK_Код изделия##OTHER##</t>
  </si>
  <si>
    <t>Межосевое расстояние##LENGTH##MILLIMETERS</t>
  </si>
  <si>
    <t>напольный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</si>
</sst>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b/>
      <sz val="8"/>
      <name val="Arial Cyr"/>
    </font>
    <font>
      <b/>
      <sz val="10"/>
      <name val="Arial Cy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/>
    </xf>
    <xf numFmtId="0" fontId="0" fillId="0" borderId="2" xfId="0" applyBorder="1"/>
    <xf numFmtId="164" fontId="3" fillId="2" borderId="4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L111" totalsRowShown="0" headerRowDxfId="15" headerRowBorderDxfId="14" tableBorderDxfId="13" totalsRowBorderDxfId="12">
  <autoFilter ref="A1:L111"/>
  <tableColumns count="12">
    <tableColumn id="1" name="Столбец1" dataDxfId="11"/>
    <tableColumn id="8" name="ADSK_Код изделия##OTHER##" dataDxfId="10"/>
    <tableColumn id="2" name="H##LENGTH##MILLIMETERS" dataDxfId="9"/>
    <tableColumn id="3" name="B##LENGTH##MILLIMETERS" dataDxfId="8"/>
    <tableColumn id="4" name="L##LENGTH##MILLIMETERS" dataDxfId="7"/>
    <tableColumn id="5" name="Qну_dT70##HVAC_HEATING_LOAD##WATTS" dataDxfId="6"/>
    <tableColumn id="6" name="Qну_dT60##HVAC_HEATING_LOAD##WATTS" dataDxfId="5"/>
    <tableColumn id="7" name="Qну_dT50##HVAC_HEATING_LOAD##WATTS" dataDxfId="4"/>
    <tableColumn id="9" name="Тип отопительного прибора##OTHER##" dataDxfId="3"/>
    <tableColumn id="10" name="ADSK_Наименование краткое##OTHER##" dataDxfId="2"/>
    <tableColumn id="11" name="ADSK_Наименование##OTHER##" dataDxfId="1">
      <calculatedColumnFormula>_xlfn.CONCAT("Стальной конвектор Новотерм. Настенный. Подключение боковое. Левое. Высота=",C2," мм, длина=",E2," мм, глубина=",D2," мм")</calculatedColumnFormula>
    </tableColumn>
    <tableColumn id="17" name="Межосевое расстояние##LENGTH##MILLIMETERS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abSelected="1" zoomScale="70" zoomScaleNormal="70" workbookViewId="0">
      <selection activeCell="B10" sqref="B10"/>
    </sheetView>
  </sheetViews>
  <sheetFormatPr defaultRowHeight="15" x14ac:dyDescent="0.25"/>
  <cols>
    <col min="1" max="1" width="27.140625" customWidth="1"/>
    <col min="2" max="2" width="17.28515625" customWidth="1"/>
    <col min="3" max="3" width="10.7109375" customWidth="1"/>
    <col min="4" max="4" width="10.42578125" customWidth="1"/>
    <col min="5" max="5" width="9.140625" customWidth="1"/>
    <col min="6" max="6" width="20.42578125" customWidth="1"/>
    <col min="7" max="7" width="15.85546875" customWidth="1"/>
    <col min="8" max="8" width="10.7109375" customWidth="1"/>
    <col min="9" max="9" width="13.140625" customWidth="1"/>
    <col min="10" max="10" width="17.5703125" customWidth="1"/>
    <col min="11" max="11" width="117.28515625" bestFit="1" customWidth="1"/>
    <col min="12" max="12" width="23.7109375" customWidth="1"/>
    <col min="13" max="13" width="16.42578125" customWidth="1"/>
    <col min="14" max="14" width="10.140625" hidden="1" customWidth="1"/>
    <col min="15" max="15" width="8.5703125" hidden="1" customWidth="1"/>
    <col min="16" max="16" width="0" hidden="1" customWidth="1"/>
  </cols>
  <sheetData>
    <row r="1" spans="1:15" s="9" customFormat="1" ht="36.75" customHeight="1" x14ac:dyDescent="0.25">
      <c r="A1" s="8" t="s">
        <v>6</v>
      </c>
      <c r="B1" s="5" t="s">
        <v>10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9</v>
      </c>
      <c r="J1" s="6" t="s">
        <v>7</v>
      </c>
      <c r="K1" s="6" t="s">
        <v>8</v>
      </c>
      <c r="L1" s="6" t="s">
        <v>11</v>
      </c>
    </row>
    <row r="2" spans="1:15" ht="15" customHeight="1" x14ac:dyDescent="0.25">
      <c r="A2" s="4" t="str">
        <f>CONCATENATE("Атолл, ПКОП ",N2,O2,"А")</f>
        <v>Атолл, ПКОП 104А</v>
      </c>
      <c r="B2" s="1" t="str">
        <f>Таблица1[[#This Row],[Столбец1]]</f>
        <v>Атолл, ПКОП 104А</v>
      </c>
      <c r="C2" s="1">
        <v>150</v>
      </c>
      <c r="D2" s="1">
        <v>135</v>
      </c>
      <c r="E2" s="2">
        <v>450</v>
      </c>
      <c r="F2" s="7">
        <v>290.904</v>
      </c>
      <c r="G2" s="7">
        <v>237.37766399999998</v>
      </c>
      <c r="H2" s="7">
        <v>186.46946399999999</v>
      </c>
      <c r="I2" s="3" t="s">
        <v>12</v>
      </c>
      <c r="J2" s="1" t="str">
        <f>Таблица1[[#This Row],[Столбец1]]</f>
        <v>Атолл, ПКОП 104А</v>
      </c>
      <c r="K2" s="2" t="str">
        <f>CONCATENATE("Медно-алюминиевый конвектор Атолл. Напольный. Проходной.  Высота=",C2," мм, длина=",E2," мм, глубина=",D2," мм")</f>
        <v>Медно-алюминиевый конвектор Атолл. Напольный. Проходной.  Высота=150 мм, длина=450 мм, глубина=135 мм</v>
      </c>
      <c r="L2" s="1">
        <v>50</v>
      </c>
      <c r="N2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04</v>
      </c>
    </row>
    <row r="3" spans="1:15" ht="15" customHeight="1" x14ac:dyDescent="0.25">
      <c r="A3" s="4" t="str">
        <f t="shared" ref="A3:A23" si="0">CONCATENATE("Атолл, ПКОП ",N3,O3,"А")</f>
        <v>Атолл, ПКОП 105А</v>
      </c>
      <c r="B3" s="1" t="str">
        <f>Таблица1[[#This Row],[Столбец1]]</f>
        <v>Атолл, ПКОП 105А</v>
      </c>
      <c r="C3" s="1">
        <v>150</v>
      </c>
      <c r="D3" s="1">
        <v>135</v>
      </c>
      <c r="E3" s="2">
        <f>E2+100</f>
        <v>550</v>
      </c>
      <c r="F3" s="7">
        <v>417.38400000000001</v>
      </c>
      <c r="G3" s="7">
        <v>340.58534400000002</v>
      </c>
      <c r="H3" s="7">
        <v>267.54314399999998</v>
      </c>
      <c r="I3" s="3" t="s">
        <v>12</v>
      </c>
      <c r="J3" s="1" t="str">
        <f>Таблица1[[#This Row],[Столбец1]]</f>
        <v>Атолл, ПКОП 105А</v>
      </c>
      <c r="K3" s="2" t="str">
        <f t="shared" ref="K3:K23" si="1">CONCATENATE("Медно-алюминиевый конвектор Атолл. Напольный. Проходной.  Высота=",C3," мм, длина=",E3," мм, глубина=",D3," мм")</f>
        <v>Медно-алюминиевый конвектор Атолл. Напольный. Проходной.  Высота=150 мм, длина=550 мм, глубина=135 мм</v>
      </c>
      <c r="L3" s="1">
        <v>50</v>
      </c>
      <c r="N3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05</v>
      </c>
    </row>
    <row r="4" spans="1:15" ht="15" customHeight="1" x14ac:dyDescent="0.25">
      <c r="A4" s="4" t="str">
        <f t="shared" si="0"/>
        <v>Атолл, ПКОП 106А</v>
      </c>
      <c r="B4" s="1" t="str">
        <f>Таблица1[[#This Row],[Столбец1]]</f>
        <v>Атолл, ПКОП 106А</v>
      </c>
      <c r="C4" s="1">
        <v>150</v>
      </c>
      <c r="D4" s="1">
        <v>135</v>
      </c>
      <c r="E4" s="2">
        <f t="shared" ref="E4:E23" si="2">E3+100</f>
        <v>650</v>
      </c>
      <c r="F4" s="7">
        <v>543.86400000000003</v>
      </c>
      <c r="G4" s="7">
        <v>443.793024</v>
      </c>
      <c r="H4" s="7">
        <v>348.61682400000001</v>
      </c>
      <c r="I4" s="3" t="s">
        <v>12</v>
      </c>
      <c r="J4" s="1" t="str">
        <f>Таблица1[[#This Row],[Столбец1]]</f>
        <v>Атолл, ПКОП 106А</v>
      </c>
      <c r="K4" s="2" t="str">
        <f t="shared" si="1"/>
        <v>Медно-алюминиевый конвектор Атолл. Напольный. Проходной.  Высота=150 мм, длина=650 мм, глубина=135 мм</v>
      </c>
      <c r="L4" s="1">
        <v>50</v>
      </c>
      <c r="N4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06</v>
      </c>
    </row>
    <row r="5" spans="1:15" ht="15" customHeight="1" x14ac:dyDescent="0.25">
      <c r="A5" s="4" t="str">
        <f t="shared" si="0"/>
        <v>Атолл, ПКОП 107А</v>
      </c>
      <c r="B5" s="1" t="str">
        <f>Таблица1[[#This Row],[Столбец1]]</f>
        <v>Атолл, ПКОП 107А</v>
      </c>
      <c r="C5" s="1">
        <v>150</v>
      </c>
      <c r="D5" s="1">
        <v>135</v>
      </c>
      <c r="E5" s="2">
        <f t="shared" si="2"/>
        <v>750</v>
      </c>
      <c r="F5" s="7">
        <v>670.34400000000005</v>
      </c>
      <c r="G5" s="7">
        <v>547.00070400000004</v>
      </c>
      <c r="H5" s="7">
        <v>429.69050400000003</v>
      </c>
      <c r="I5" s="3" t="s">
        <v>12</v>
      </c>
      <c r="J5" s="1" t="str">
        <f>Таблица1[[#This Row],[Столбец1]]</f>
        <v>Атолл, ПКОП 107А</v>
      </c>
      <c r="K5" s="2" t="str">
        <f t="shared" si="1"/>
        <v>Медно-алюминиевый конвектор Атолл. Напольный. Проходной.  Высота=150 мм, длина=750 мм, глубина=135 мм</v>
      </c>
      <c r="L5" s="1">
        <v>50</v>
      </c>
      <c r="N5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07</v>
      </c>
    </row>
    <row r="6" spans="1:15" ht="15" customHeight="1" x14ac:dyDescent="0.25">
      <c r="A6" s="4" t="str">
        <f t="shared" si="0"/>
        <v>Атолл, ПКОП 108А</v>
      </c>
      <c r="B6" s="1" t="str">
        <f>Таблица1[[#This Row],[Столбец1]]</f>
        <v>Атолл, ПКОП 108А</v>
      </c>
      <c r="C6" s="1">
        <v>150</v>
      </c>
      <c r="D6" s="1">
        <v>135</v>
      </c>
      <c r="E6" s="2">
        <f t="shared" si="2"/>
        <v>850</v>
      </c>
      <c r="F6" s="7">
        <v>796.82399999999996</v>
      </c>
      <c r="G6" s="7">
        <v>650.20838399999991</v>
      </c>
      <c r="H6" s="7">
        <v>510.764184</v>
      </c>
      <c r="I6" s="3" t="s">
        <v>12</v>
      </c>
      <c r="J6" s="1" t="str">
        <f>Таблица1[[#This Row],[Столбец1]]</f>
        <v>Атолл, ПКОП 108А</v>
      </c>
      <c r="K6" s="2" t="str">
        <f t="shared" si="1"/>
        <v>Медно-алюминиевый конвектор Атолл. Напольный. Проходной.  Высота=150 мм, длина=850 мм, глубина=135 мм</v>
      </c>
      <c r="L6" s="1">
        <v>50</v>
      </c>
      <c r="N6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08</v>
      </c>
    </row>
    <row r="7" spans="1:15" ht="15" customHeight="1" x14ac:dyDescent="0.25">
      <c r="A7" s="4" t="str">
        <f t="shared" si="0"/>
        <v>Атолл, ПКОП 109А</v>
      </c>
      <c r="B7" s="1" t="str">
        <f>Таблица1[[#This Row],[Столбец1]]</f>
        <v>Атолл, ПКОП 109А</v>
      </c>
      <c r="C7" s="1">
        <v>150</v>
      </c>
      <c r="D7" s="1">
        <v>135</v>
      </c>
      <c r="E7" s="2">
        <f t="shared" si="2"/>
        <v>950</v>
      </c>
      <c r="F7" s="7">
        <v>923.30399999999997</v>
      </c>
      <c r="G7" s="7">
        <v>753.41606399999989</v>
      </c>
      <c r="H7" s="7">
        <v>591.83786400000008</v>
      </c>
      <c r="I7" s="3" t="s">
        <v>12</v>
      </c>
      <c r="J7" s="1" t="str">
        <f>Таблица1[[#This Row],[Столбец1]]</f>
        <v>Атолл, ПКОП 109А</v>
      </c>
      <c r="K7" s="2" t="str">
        <f t="shared" si="1"/>
        <v>Медно-алюминиевый конвектор Атолл. Напольный. Проходной.  Высота=150 мм, длина=950 мм, глубина=135 мм</v>
      </c>
      <c r="L7" s="1">
        <v>50</v>
      </c>
      <c r="N7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09</v>
      </c>
    </row>
    <row r="8" spans="1:15" ht="15" customHeight="1" x14ac:dyDescent="0.25">
      <c r="A8" s="4" t="str">
        <f t="shared" si="0"/>
        <v>Атолл, ПКОП 110А</v>
      </c>
      <c r="B8" s="1" t="str">
        <f>Таблица1[[#This Row],[Столбец1]]</f>
        <v>Атолл, ПКОП 110А</v>
      </c>
      <c r="C8" s="1">
        <v>150</v>
      </c>
      <c r="D8" s="1">
        <v>135</v>
      </c>
      <c r="E8" s="2">
        <f t="shared" si="2"/>
        <v>1050</v>
      </c>
      <c r="F8" s="7">
        <v>1049.7839999999999</v>
      </c>
      <c r="G8" s="7">
        <v>856.62374399999987</v>
      </c>
      <c r="H8" s="7">
        <v>672.91154399999982</v>
      </c>
      <c r="I8" s="3" t="s">
        <v>12</v>
      </c>
      <c r="J8" s="1" t="str">
        <f>Таблица1[[#This Row],[Столбец1]]</f>
        <v>Атолл, ПКОП 110А</v>
      </c>
      <c r="K8" s="2" t="str">
        <f t="shared" si="1"/>
        <v>Медно-алюминиевый конвектор Атолл. Напольный. Проходной.  Высота=150 мм, длина=1050 мм, глубина=135 мм</v>
      </c>
      <c r="L8" s="1">
        <v>50</v>
      </c>
      <c r="N8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10</v>
      </c>
    </row>
    <row r="9" spans="1:15" ht="15" customHeight="1" x14ac:dyDescent="0.25">
      <c r="A9" s="4" t="str">
        <f t="shared" si="0"/>
        <v>Атолл, ПКОП 111А</v>
      </c>
      <c r="B9" s="1" t="str">
        <f>Таблица1[[#This Row],[Столбец1]]</f>
        <v>Атолл, ПКОП 111А</v>
      </c>
      <c r="C9" s="1">
        <v>150</v>
      </c>
      <c r="D9" s="1">
        <v>135</v>
      </c>
      <c r="E9" s="2">
        <f t="shared" si="2"/>
        <v>1150</v>
      </c>
      <c r="F9" s="7">
        <v>1176.2639999999999</v>
      </c>
      <c r="G9" s="7">
        <v>959.83142399999986</v>
      </c>
      <c r="H9" s="7">
        <v>753.98522400000002</v>
      </c>
      <c r="I9" s="3" t="s">
        <v>12</v>
      </c>
      <c r="J9" s="1" t="str">
        <f>Таблица1[[#This Row],[Столбец1]]</f>
        <v>Атолл, ПКОП 111А</v>
      </c>
      <c r="K9" s="2" t="str">
        <f t="shared" si="1"/>
        <v>Медно-алюминиевый конвектор Атолл. Напольный. Проходной.  Высота=150 мм, длина=1150 мм, глубина=135 мм</v>
      </c>
      <c r="L9" s="1">
        <v>50</v>
      </c>
      <c r="N9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11</v>
      </c>
    </row>
    <row r="10" spans="1:15" ht="15" customHeight="1" x14ac:dyDescent="0.25">
      <c r="A10" s="4" t="str">
        <f t="shared" si="0"/>
        <v>Атолл, ПКОП 112А</v>
      </c>
      <c r="B10" s="1" t="str">
        <f>Таблица1[[#This Row],[Столбец1]]</f>
        <v>Атолл, ПКОП 112А</v>
      </c>
      <c r="C10" s="1">
        <v>150</v>
      </c>
      <c r="D10" s="1">
        <v>135</v>
      </c>
      <c r="E10" s="2">
        <f t="shared" si="2"/>
        <v>1250</v>
      </c>
      <c r="F10" s="7">
        <v>1302.7439999999999</v>
      </c>
      <c r="G10" s="7">
        <v>1063.0391039999997</v>
      </c>
      <c r="H10" s="7">
        <v>835.05890399999998</v>
      </c>
      <c r="I10" s="3" t="s">
        <v>12</v>
      </c>
      <c r="J10" s="1" t="str">
        <f>Таблица1[[#This Row],[Столбец1]]</f>
        <v>Атолл, ПКОП 112А</v>
      </c>
      <c r="K10" s="2" t="str">
        <f t="shared" si="1"/>
        <v>Медно-алюминиевый конвектор Атолл. Напольный. Проходной.  Высота=150 мм, длина=1250 мм, глубина=135 мм</v>
      </c>
      <c r="L10" s="1">
        <v>50</v>
      </c>
      <c r="N10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12</v>
      </c>
    </row>
    <row r="11" spans="1:15" ht="15" customHeight="1" x14ac:dyDescent="0.25">
      <c r="A11" s="4" t="str">
        <f t="shared" si="0"/>
        <v>Атолл, ПКОП 113А</v>
      </c>
      <c r="B11" s="1" t="str">
        <f>Таблица1[[#This Row],[Столбец1]]</f>
        <v>Атолл, ПКОП 113А</v>
      </c>
      <c r="C11" s="1">
        <v>150</v>
      </c>
      <c r="D11" s="1">
        <v>135</v>
      </c>
      <c r="E11" s="2">
        <f t="shared" si="2"/>
        <v>1350</v>
      </c>
      <c r="F11" s="7">
        <v>1429.2240000000002</v>
      </c>
      <c r="G11" s="7">
        <v>1166.2467839999999</v>
      </c>
      <c r="H11" s="7">
        <v>916.13258400000007</v>
      </c>
      <c r="I11" s="3" t="s">
        <v>12</v>
      </c>
      <c r="J11" s="1" t="str">
        <f>Таблица1[[#This Row],[Столбец1]]</f>
        <v>Атолл, ПКОП 113А</v>
      </c>
      <c r="K11" s="2" t="str">
        <f t="shared" si="1"/>
        <v>Медно-алюминиевый конвектор Атолл. Напольный. Проходной.  Высота=150 мм, длина=1350 мм, глубина=135 мм</v>
      </c>
      <c r="L11" s="1">
        <v>50</v>
      </c>
      <c r="N11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13</v>
      </c>
    </row>
    <row r="12" spans="1:15" ht="15" customHeight="1" x14ac:dyDescent="0.25">
      <c r="A12" s="4" t="str">
        <f t="shared" si="0"/>
        <v>Атолл, ПКОП 114А</v>
      </c>
      <c r="B12" s="1" t="str">
        <f>Таблица1[[#This Row],[Столбец1]]</f>
        <v>Атолл, ПКОП 114А</v>
      </c>
      <c r="C12" s="1">
        <v>150</v>
      </c>
      <c r="D12" s="1">
        <v>135</v>
      </c>
      <c r="E12" s="2">
        <f t="shared" si="2"/>
        <v>1450</v>
      </c>
      <c r="F12" s="7">
        <v>1555.704</v>
      </c>
      <c r="G12" s="7">
        <v>1269.4544639999999</v>
      </c>
      <c r="H12" s="7">
        <v>997.20626400000003</v>
      </c>
      <c r="I12" s="3" t="s">
        <v>12</v>
      </c>
      <c r="J12" s="1" t="str">
        <f>Таблица1[[#This Row],[Столбец1]]</f>
        <v>Атолл, ПКОП 114А</v>
      </c>
      <c r="K12" s="2" t="str">
        <f t="shared" si="1"/>
        <v>Медно-алюминиевый конвектор Атолл. Напольный. Проходной.  Высота=150 мм, длина=1450 мм, глубина=135 мм</v>
      </c>
      <c r="L12" s="1">
        <v>50</v>
      </c>
      <c r="N12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14</v>
      </c>
    </row>
    <row r="13" spans="1:15" ht="15" customHeight="1" x14ac:dyDescent="0.25">
      <c r="A13" s="4" t="str">
        <f t="shared" si="0"/>
        <v>Атолл, ПКОП 115А</v>
      </c>
      <c r="B13" s="1" t="str">
        <f>Таблица1[[#This Row],[Столбец1]]</f>
        <v>Атолл, ПКОП 115А</v>
      </c>
      <c r="C13" s="1">
        <v>150</v>
      </c>
      <c r="D13" s="1">
        <v>135</v>
      </c>
      <c r="E13" s="2">
        <f t="shared" si="2"/>
        <v>1550</v>
      </c>
      <c r="F13" s="7">
        <v>1682.184</v>
      </c>
      <c r="G13" s="7">
        <v>1372.6621439999997</v>
      </c>
      <c r="H13" s="7">
        <v>1078.2799439999999</v>
      </c>
      <c r="I13" s="3" t="s">
        <v>12</v>
      </c>
      <c r="J13" s="1" t="str">
        <f>Таблица1[[#This Row],[Столбец1]]</f>
        <v>Атолл, ПКОП 115А</v>
      </c>
      <c r="K13" s="2" t="str">
        <f t="shared" si="1"/>
        <v>Медно-алюминиевый конвектор Атолл. Напольный. Проходной.  Высота=150 мм, длина=1550 мм, глубина=135 мм</v>
      </c>
      <c r="L13" s="1">
        <v>50</v>
      </c>
      <c r="N13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15</v>
      </c>
    </row>
    <row r="14" spans="1:15" ht="15" customHeight="1" x14ac:dyDescent="0.25">
      <c r="A14" s="4" t="str">
        <f t="shared" si="0"/>
        <v>Атолл, ПКОП 116А</v>
      </c>
      <c r="B14" s="1" t="str">
        <f>Таблица1[[#This Row],[Столбец1]]</f>
        <v>Атолл, ПКОП 116А</v>
      </c>
      <c r="C14" s="1">
        <v>150</v>
      </c>
      <c r="D14" s="1">
        <v>135</v>
      </c>
      <c r="E14" s="2">
        <f t="shared" si="2"/>
        <v>1650</v>
      </c>
      <c r="F14" s="7">
        <v>1808.664</v>
      </c>
      <c r="G14" s="7">
        <v>1475.8698239999999</v>
      </c>
      <c r="H14" s="7">
        <v>1159.3536240000001</v>
      </c>
      <c r="I14" s="3" t="s">
        <v>12</v>
      </c>
      <c r="J14" s="1" t="str">
        <f>Таблица1[[#This Row],[Столбец1]]</f>
        <v>Атолл, ПКОП 116А</v>
      </c>
      <c r="K14" s="2" t="str">
        <f t="shared" si="1"/>
        <v>Медно-алюминиевый конвектор Атолл. Напольный. Проходной.  Высота=150 мм, длина=1650 мм, глубина=135 мм</v>
      </c>
      <c r="L14" s="1">
        <v>50</v>
      </c>
      <c r="N14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16</v>
      </c>
    </row>
    <row r="15" spans="1:15" ht="15" customHeight="1" x14ac:dyDescent="0.25">
      <c r="A15" s="4" t="str">
        <f t="shared" si="0"/>
        <v>Атолл, ПКОП 117А</v>
      </c>
      <c r="B15" s="1" t="str">
        <f>Таблица1[[#This Row],[Столбец1]]</f>
        <v>Атолл, ПКОП 117А</v>
      </c>
      <c r="C15" s="1">
        <v>150</v>
      </c>
      <c r="D15" s="1">
        <v>135</v>
      </c>
      <c r="E15" s="2">
        <f t="shared" si="2"/>
        <v>1750</v>
      </c>
      <c r="F15" s="7">
        <v>1935.144</v>
      </c>
      <c r="G15" s="7">
        <v>1579.0775039999999</v>
      </c>
      <c r="H15" s="7">
        <v>1240.427304</v>
      </c>
      <c r="I15" s="3" t="s">
        <v>12</v>
      </c>
      <c r="J15" s="1" t="str">
        <f>Таблица1[[#This Row],[Столбец1]]</f>
        <v>Атолл, ПКОП 117А</v>
      </c>
      <c r="K15" s="2" t="str">
        <f t="shared" si="1"/>
        <v>Медно-алюминиевый конвектор Атолл. Напольный. Проходной.  Высота=150 мм, длина=1750 мм, глубина=135 мм</v>
      </c>
      <c r="L15" s="1">
        <v>50</v>
      </c>
      <c r="N15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17</v>
      </c>
    </row>
    <row r="16" spans="1:15" ht="15" customHeight="1" x14ac:dyDescent="0.25">
      <c r="A16" s="4" t="str">
        <f t="shared" si="0"/>
        <v>Атолл, ПКОП 118А</v>
      </c>
      <c r="B16" s="1" t="str">
        <f>Таблица1[[#This Row],[Столбец1]]</f>
        <v>Атолл, ПКОП 118А</v>
      </c>
      <c r="C16" s="1">
        <v>150</v>
      </c>
      <c r="D16" s="1">
        <v>135</v>
      </c>
      <c r="E16" s="2">
        <f t="shared" si="2"/>
        <v>1850</v>
      </c>
      <c r="F16" s="7">
        <v>2061.6239999999998</v>
      </c>
      <c r="G16" s="7">
        <v>1682.2851839999996</v>
      </c>
      <c r="H16" s="7">
        <v>1321.5009839999998</v>
      </c>
      <c r="I16" s="3" t="s">
        <v>12</v>
      </c>
      <c r="J16" s="1" t="str">
        <f>Таблица1[[#This Row],[Столбец1]]</f>
        <v>Атолл, ПКОП 118А</v>
      </c>
      <c r="K16" s="2" t="str">
        <f t="shared" si="1"/>
        <v>Медно-алюминиевый конвектор Атолл. Напольный. Проходной.  Высота=150 мм, длина=1850 мм, глубина=135 мм</v>
      </c>
      <c r="L16" s="1">
        <v>50</v>
      </c>
      <c r="N16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18</v>
      </c>
    </row>
    <row r="17" spans="1:15" ht="15" customHeight="1" x14ac:dyDescent="0.25">
      <c r="A17" s="4" t="str">
        <f t="shared" si="0"/>
        <v>Атолл, ПКОП 119А</v>
      </c>
      <c r="B17" s="1" t="str">
        <f>Таблица1[[#This Row],[Столбец1]]</f>
        <v>Атолл, ПКОП 119А</v>
      </c>
      <c r="C17" s="1">
        <v>150</v>
      </c>
      <c r="D17" s="1">
        <v>135</v>
      </c>
      <c r="E17" s="2">
        <f t="shared" si="2"/>
        <v>1950</v>
      </c>
      <c r="F17" s="7">
        <v>2188.1040000000003</v>
      </c>
      <c r="G17" s="7">
        <v>1785.4928639999998</v>
      </c>
      <c r="H17" s="7">
        <v>1402.574664</v>
      </c>
      <c r="I17" s="3" t="s">
        <v>12</v>
      </c>
      <c r="J17" s="1" t="str">
        <f>Таблица1[[#This Row],[Столбец1]]</f>
        <v>Атолл, ПКОП 119А</v>
      </c>
      <c r="K17" s="2" t="str">
        <f t="shared" si="1"/>
        <v>Медно-алюминиевый конвектор Атолл. Напольный. Проходной.  Высота=150 мм, длина=1950 мм, глубина=135 мм</v>
      </c>
      <c r="L17" s="1">
        <v>50</v>
      </c>
      <c r="N17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19</v>
      </c>
    </row>
    <row r="18" spans="1:15" ht="15" customHeight="1" x14ac:dyDescent="0.25">
      <c r="A18" s="4" t="str">
        <f t="shared" si="0"/>
        <v>Атолл, ПКОП 120А</v>
      </c>
      <c r="B18" s="1" t="str">
        <f>Таблица1[[#This Row],[Столбец1]]</f>
        <v>Атолл, ПКОП 120А</v>
      </c>
      <c r="C18" s="1">
        <v>150</v>
      </c>
      <c r="D18" s="1">
        <v>135</v>
      </c>
      <c r="E18" s="2">
        <f t="shared" si="2"/>
        <v>2050</v>
      </c>
      <c r="F18" s="7">
        <v>2314.5839999999998</v>
      </c>
      <c r="G18" s="7">
        <v>1888.7005439999998</v>
      </c>
      <c r="H18" s="7">
        <v>1483.6483440000002</v>
      </c>
      <c r="I18" s="3" t="s">
        <v>12</v>
      </c>
      <c r="J18" s="1" t="str">
        <f>Таблица1[[#This Row],[Столбец1]]</f>
        <v>Атолл, ПКОП 120А</v>
      </c>
      <c r="K18" s="2" t="str">
        <f t="shared" si="1"/>
        <v>Медно-алюминиевый конвектор Атолл. Напольный. Проходной.  Высота=150 мм, длина=2050 мм, глубина=135 мм</v>
      </c>
      <c r="L18" s="1">
        <v>50</v>
      </c>
      <c r="N18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20</v>
      </c>
    </row>
    <row r="19" spans="1:15" ht="15" customHeight="1" x14ac:dyDescent="0.25">
      <c r="A19" s="4" t="str">
        <f t="shared" si="0"/>
        <v>Атолл, ПКОП 121А</v>
      </c>
      <c r="B19" s="1" t="str">
        <f>Таблица1[[#This Row],[Столбец1]]</f>
        <v>Атолл, ПКОП 121А</v>
      </c>
      <c r="C19" s="1">
        <v>150</v>
      </c>
      <c r="D19" s="1">
        <v>135</v>
      </c>
      <c r="E19" s="2">
        <f t="shared" si="2"/>
        <v>2150</v>
      </c>
      <c r="F19" s="7">
        <v>2441.0640000000003</v>
      </c>
      <c r="G19" s="7">
        <v>1991.908224</v>
      </c>
      <c r="H19" s="7">
        <v>1564.7220240000001</v>
      </c>
      <c r="I19" s="3" t="s">
        <v>12</v>
      </c>
      <c r="J19" s="1" t="str">
        <f>Таблица1[[#This Row],[Столбец1]]</f>
        <v>Атолл, ПКОП 121А</v>
      </c>
      <c r="K19" s="2" t="str">
        <f t="shared" si="1"/>
        <v>Медно-алюминиевый конвектор Атолл. Напольный. Проходной.  Высота=150 мм, длина=2150 мм, глубина=135 мм</v>
      </c>
      <c r="L19" s="1">
        <v>50</v>
      </c>
      <c r="N19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1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21</v>
      </c>
    </row>
    <row r="20" spans="1:15" ht="15" customHeight="1" x14ac:dyDescent="0.25">
      <c r="A20" s="4" t="str">
        <f t="shared" si="0"/>
        <v>Атолл, ПКОП 122А</v>
      </c>
      <c r="B20" s="1" t="str">
        <f>Таблица1[[#This Row],[Столбец1]]</f>
        <v>Атолл, ПКОП 122А</v>
      </c>
      <c r="C20" s="1">
        <v>150</v>
      </c>
      <c r="D20" s="1">
        <v>135</v>
      </c>
      <c r="E20" s="2">
        <f t="shared" si="2"/>
        <v>2250</v>
      </c>
      <c r="F20" s="7">
        <v>2567.5439999999999</v>
      </c>
      <c r="G20" s="7">
        <v>2095.1159039999998</v>
      </c>
      <c r="H20" s="7">
        <v>1645.7957039999999</v>
      </c>
      <c r="I20" s="3" t="s">
        <v>12</v>
      </c>
      <c r="J20" s="1" t="str">
        <f>Таблица1[[#This Row],[Столбец1]]</f>
        <v>Атолл, ПКОП 122А</v>
      </c>
      <c r="K20" s="2" t="str">
        <f t="shared" si="1"/>
        <v>Медно-алюминиевый конвектор Атолл. Напольный. Проходной.  Высота=150 мм, длина=2250 мм, глубина=135 мм</v>
      </c>
      <c r="L20" s="1">
        <v>50</v>
      </c>
      <c r="N20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2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22</v>
      </c>
    </row>
    <row r="21" spans="1:15" ht="15" customHeight="1" x14ac:dyDescent="0.25">
      <c r="A21" s="4" t="str">
        <f t="shared" si="0"/>
        <v>Атолл, ПКОП 123А</v>
      </c>
      <c r="B21" s="1" t="str">
        <f>Таблица1[[#This Row],[Столбец1]]</f>
        <v>Атолл, ПКОП 123А</v>
      </c>
      <c r="C21" s="1">
        <v>150</v>
      </c>
      <c r="D21" s="1">
        <v>135</v>
      </c>
      <c r="E21" s="2">
        <f t="shared" si="2"/>
        <v>2350</v>
      </c>
      <c r="F21" s="7">
        <v>2694.0240000000003</v>
      </c>
      <c r="G21" s="7">
        <v>2198.3235840000002</v>
      </c>
      <c r="H21" s="7">
        <v>1726.8693840000003</v>
      </c>
      <c r="I21" s="3" t="s">
        <v>12</v>
      </c>
      <c r="J21" s="1" t="str">
        <f>Таблица1[[#This Row],[Столбец1]]</f>
        <v>Атолл, ПКОП 123А</v>
      </c>
      <c r="K21" s="2" t="str">
        <f t="shared" si="1"/>
        <v>Медно-алюминиевый конвектор Атолл. Напольный. Проходной.  Высота=150 мм, длина=2350 мм, глубина=135 мм</v>
      </c>
      <c r="L21" s="1">
        <v>50</v>
      </c>
      <c r="N21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2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23</v>
      </c>
    </row>
    <row r="22" spans="1:15" ht="15" customHeight="1" x14ac:dyDescent="0.25">
      <c r="A22" s="4" t="str">
        <f t="shared" si="0"/>
        <v>Атолл, ПКОП 124А</v>
      </c>
      <c r="B22" s="1" t="str">
        <f>Таблица1[[#This Row],[Столбец1]]</f>
        <v>Атолл, ПКОП 124А</v>
      </c>
      <c r="C22" s="1">
        <v>150</v>
      </c>
      <c r="D22" s="1">
        <v>135</v>
      </c>
      <c r="E22" s="2">
        <f t="shared" si="2"/>
        <v>2450</v>
      </c>
      <c r="F22" s="7">
        <v>2820.5039999999999</v>
      </c>
      <c r="G22" s="7">
        <v>2301.5312639999997</v>
      </c>
      <c r="H22" s="7">
        <v>1807.943064</v>
      </c>
      <c r="I22" s="3" t="s">
        <v>12</v>
      </c>
      <c r="J22" s="1" t="str">
        <f>Таблица1[[#This Row],[Столбец1]]</f>
        <v>Атолл, ПКОП 124А</v>
      </c>
      <c r="K22" s="2" t="str">
        <f t="shared" si="1"/>
        <v>Медно-алюминиевый конвектор Атолл. Напольный. Проходной.  Высота=150 мм, длина=2450 мм, глубина=135 мм</v>
      </c>
      <c r="L22" s="1">
        <v>50</v>
      </c>
      <c r="N22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2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24</v>
      </c>
    </row>
    <row r="23" spans="1:15" ht="15" customHeight="1" x14ac:dyDescent="0.25">
      <c r="A23" s="4" t="str">
        <f t="shared" si="0"/>
        <v>Атолл, ПКОП 125А</v>
      </c>
      <c r="B23" s="1" t="str">
        <f>Таблица1[[#This Row],[Столбец1]]</f>
        <v>Атолл, ПКОП 125А</v>
      </c>
      <c r="C23" s="1">
        <v>150</v>
      </c>
      <c r="D23" s="1">
        <v>135</v>
      </c>
      <c r="E23" s="2">
        <f t="shared" si="2"/>
        <v>2550</v>
      </c>
      <c r="F23" s="7">
        <v>2946.9839999999999</v>
      </c>
      <c r="G23" s="7">
        <v>2404.7389440000002</v>
      </c>
      <c r="H23" s="7">
        <v>1889.016744</v>
      </c>
      <c r="I23" s="3" t="s">
        <v>12</v>
      </c>
      <c r="J23" s="1" t="str">
        <f>Таблица1[[#This Row],[Столбец1]]</f>
        <v>Атолл, ПКОП 125А</v>
      </c>
      <c r="K23" s="2" t="str">
        <f t="shared" si="1"/>
        <v>Медно-алюминиевый конвектор Атолл. Напольный. Проходной.  Высота=150 мм, длина=2550 мм, глубина=135 мм</v>
      </c>
      <c r="L23" s="1">
        <v>50</v>
      </c>
      <c r="N23">
        <f>IF(Таблица1[[#This Row],[H'#'#LENGTH'#'#MILLIMETERS]]=150, 1, 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типоразмер"))))))</f>
        <v>1</v>
      </c>
      <c r="O2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25</v>
      </c>
    </row>
    <row r="24" spans="1:15" ht="15" customHeight="1" x14ac:dyDescent="0.25">
      <c r="A24" s="4" t="str">
        <f>CONCATENATE("Атолл, ПКОП ",N24,O24,"А")</f>
        <v>Атолл, ПКОП 204А</v>
      </c>
      <c r="B24" s="1" t="str">
        <f>Таблица1[[#This Row],[Столбец1]]</f>
        <v>Атолл, ПКОП 204А</v>
      </c>
      <c r="C24" s="1">
        <v>250</v>
      </c>
      <c r="D24" s="1">
        <v>136</v>
      </c>
      <c r="E24" s="2">
        <v>450</v>
      </c>
      <c r="F24" s="7">
        <v>370.19880000000001</v>
      </c>
      <c r="G24" s="7">
        <v>300.60142560000003</v>
      </c>
      <c r="H24" s="7">
        <v>235.07623799999999</v>
      </c>
      <c r="I24" s="3" t="s">
        <v>12</v>
      </c>
      <c r="J24" s="1" t="str">
        <f>Таблица1[[#This Row],[Столбец1]]</f>
        <v>Атолл, ПКОП 204А</v>
      </c>
      <c r="K24" s="2" t="str">
        <f>CONCATENATE("Медно-алюминиевый конвектор Атолл. Напольный. Проходной.  Высота=",C24," мм, длина=",E24," мм, глубина=",D24," мм")</f>
        <v>Медно-алюминиевый конвектор Атолл. Напольный. Проходной.  Высота=250 мм, длина=450 мм, глубина=136 мм</v>
      </c>
      <c r="L24" s="1">
        <v>50</v>
      </c>
      <c r="N2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2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04</v>
      </c>
    </row>
    <row r="25" spans="1:15" ht="15" customHeight="1" x14ac:dyDescent="0.25">
      <c r="A25" s="4" t="str">
        <f t="shared" ref="A25:A32" si="3">CONCATENATE("Атолл, ПКОП ",N25,O25,"А")</f>
        <v>Атолл, ПКОП 205А</v>
      </c>
      <c r="B25" s="1" t="str">
        <f>Таблица1[[#This Row],[Столбец1]]</f>
        <v>Атолл, ПКОП 205А</v>
      </c>
      <c r="C25" s="1">
        <v>250</v>
      </c>
      <c r="D25" s="1">
        <v>136</v>
      </c>
      <c r="E25" s="2">
        <f>E2+100</f>
        <v>550</v>
      </c>
      <c r="F25" s="7">
        <v>531.15479999999991</v>
      </c>
      <c r="G25" s="7">
        <v>431.29769759999999</v>
      </c>
      <c r="H25" s="7">
        <v>337.28329799999995</v>
      </c>
      <c r="I25" s="3" t="s">
        <v>12</v>
      </c>
      <c r="J25" s="1" t="str">
        <f>Таблица1[[#This Row],[Столбец1]]</f>
        <v>Атолл, ПКОП 205А</v>
      </c>
      <c r="K25" s="2" t="str">
        <f t="shared" ref="K25:K32" si="4">CONCATENATE("Медно-алюминиевый конвектор Атолл. Напольный. Проходной.  Высота=",C25," мм, длина=",E25," мм, глубина=",D25," мм")</f>
        <v>Медно-алюминиевый конвектор Атолл. Напольный. Проходной.  Высота=250 мм, длина=550 мм, глубина=136 мм</v>
      </c>
      <c r="L25" s="1">
        <v>50</v>
      </c>
      <c r="N2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2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05</v>
      </c>
    </row>
    <row r="26" spans="1:15" ht="15" customHeight="1" x14ac:dyDescent="0.25">
      <c r="A26" s="4" t="str">
        <f t="shared" si="3"/>
        <v>Атолл, ПКОП 206А</v>
      </c>
      <c r="B26" s="1" t="str">
        <f>Таблица1[[#This Row],[Столбец1]]</f>
        <v>Атолл, ПКОП 206А</v>
      </c>
      <c r="C26" s="1">
        <v>250</v>
      </c>
      <c r="D26" s="1">
        <v>136</v>
      </c>
      <c r="E26" s="2">
        <f t="shared" ref="E26:E32" si="5">E25+100</f>
        <v>650</v>
      </c>
      <c r="F26" s="7">
        <v>692.11080000000004</v>
      </c>
      <c r="G26" s="7">
        <v>561.99396960000001</v>
      </c>
      <c r="H26" s="7">
        <v>439.49035800000001</v>
      </c>
      <c r="I26" s="3" t="s">
        <v>12</v>
      </c>
      <c r="J26" s="1" t="str">
        <f>Таблица1[[#This Row],[Столбец1]]</f>
        <v>Атолл, ПКОП 206А</v>
      </c>
      <c r="K26" s="2" t="str">
        <f t="shared" si="4"/>
        <v>Медно-алюминиевый конвектор Атолл. Напольный. Проходной.  Высота=250 мм, длина=650 мм, глубина=136 мм</v>
      </c>
      <c r="L26" s="1">
        <v>50</v>
      </c>
      <c r="N2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2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06</v>
      </c>
    </row>
    <row r="27" spans="1:15" ht="15" customHeight="1" x14ac:dyDescent="0.25">
      <c r="A27" s="4" t="str">
        <f t="shared" si="3"/>
        <v>Атолл, ПКОП 207А</v>
      </c>
      <c r="B27" s="1" t="str">
        <f>Таблица1[[#This Row],[Столбец1]]</f>
        <v>Атолл, ПКОП 207А</v>
      </c>
      <c r="C27" s="1">
        <v>250</v>
      </c>
      <c r="D27" s="1">
        <v>136</v>
      </c>
      <c r="E27" s="2">
        <f t="shared" si="5"/>
        <v>750</v>
      </c>
      <c r="F27" s="7">
        <v>853.06680000000006</v>
      </c>
      <c r="G27" s="7">
        <v>692.69024160000004</v>
      </c>
      <c r="H27" s="7">
        <v>541.69741800000008</v>
      </c>
      <c r="I27" s="3" t="s">
        <v>12</v>
      </c>
      <c r="J27" s="1" t="str">
        <f>Таблица1[[#This Row],[Столбец1]]</f>
        <v>Атолл, ПКОП 207А</v>
      </c>
      <c r="K27" s="2" t="str">
        <f t="shared" si="4"/>
        <v>Медно-алюминиевый конвектор Атолл. Напольный. Проходной.  Высота=250 мм, длина=750 мм, глубина=136 мм</v>
      </c>
      <c r="L27" s="1">
        <v>50</v>
      </c>
      <c r="N2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2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07</v>
      </c>
    </row>
    <row r="28" spans="1:15" ht="15" customHeight="1" x14ac:dyDescent="0.25">
      <c r="A28" s="4" t="str">
        <f t="shared" si="3"/>
        <v>Атолл, ПКОП 208А</v>
      </c>
      <c r="B28" s="1" t="str">
        <f>Таблица1[[#This Row],[Столбец1]]</f>
        <v>Атолл, ПКОП 208А</v>
      </c>
      <c r="C28" s="1">
        <v>250</v>
      </c>
      <c r="D28" s="1">
        <v>136</v>
      </c>
      <c r="E28" s="2">
        <f t="shared" si="5"/>
        <v>850</v>
      </c>
      <c r="F28" s="7">
        <v>1014.0228</v>
      </c>
      <c r="G28" s="7">
        <v>823.38651360000006</v>
      </c>
      <c r="H28" s="7">
        <v>643.90447800000004</v>
      </c>
      <c r="I28" s="3" t="s">
        <v>12</v>
      </c>
      <c r="J28" s="1" t="str">
        <f>Таблица1[[#This Row],[Столбец1]]</f>
        <v>Атолл, ПКОП 208А</v>
      </c>
      <c r="K28" s="2" t="str">
        <f t="shared" si="4"/>
        <v>Медно-алюминиевый конвектор Атолл. Напольный. Проходной.  Высота=250 мм, длина=850 мм, глубина=136 мм</v>
      </c>
      <c r="L28" s="1">
        <v>50</v>
      </c>
      <c r="N2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2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08</v>
      </c>
    </row>
    <row r="29" spans="1:15" ht="15" customHeight="1" x14ac:dyDescent="0.25">
      <c r="A29" s="4" t="str">
        <f t="shared" si="3"/>
        <v>Атолл, ПКОП 209А</v>
      </c>
      <c r="B29" s="1" t="str">
        <f>Таблица1[[#This Row],[Столбец1]]</f>
        <v>Атолл, ПКОП 209А</v>
      </c>
      <c r="C29" s="1">
        <v>250</v>
      </c>
      <c r="D29" s="1">
        <v>136</v>
      </c>
      <c r="E29" s="2">
        <f t="shared" si="5"/>
        <v>950</v>
      </c>
      <c r="F29" s="7">
        <v>1174.9787999999999</v>
      </c>
      <c r="G29" s="7">
        <v>954.08278559999997</v>
      </c>
      <c r="H29" s="7">
        <v>746.111538</v>
      </c>
      <c r="I29" s="3" t="s">
        <v>12</v>
      </c>
      <c r="J29" s="1" t="str">
        <f>Таблица1[[#This Row],[Столбец1]]</f>
        <v>Атолл, ПКОП 209А</v>
      </c>
      <c r="K29" s="2" t="str">
        <f t="shared" si="4"/>
        <v>Медно-алюминиевый конвектор Атолл. Напольный. Проходной.  Высота=250 мм, длина=950 мм, глубина=136 мм</v>
      </c>
      <c r="L29" s="1">
        <v>50</v>
      </c>
      <c r="N2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2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09</v>
      </c>
    </row>
    <row r="30" spans="1:15" ht="15" customHeight="1" x14ac:dyDescent="0.25">
      <c r="A30" s="4" t="str">
        <f t="shared" si="3"/>
        <v>Атолл, ПКОП 210А</v>
      </c>
      <c r="B30" s="1" t="str">
        <f>Таблица1[[#This Row],[Столбец1]]</f>
        <v>Атолл, ПКОП 210А</v>
      </c>
      <c r="C30" s="1">
        <v>250</v>
      </c>
      <c r="D30" s="1">
        <v>136</v>
      </c>
      <c r="E30" s="2">
        <f t="shared" si="5"/>
        <v>1050</v>
      </c>
      <c r="F30" s="7">
        <v>1335.9348</v>
      </c>
      <c r="G30" s="7">
        <v>1084.7790576</v>
      </c>
      <c r="H30" s="7">
        <v>848.31859799999995</v>
      </c>
      <c r="I30" s="3" t="s">
        <v>12</v>
      </c>
      <c r="J30" s="1" t="str">
        <f>Таблица1[[#This Row],[Столбец1]]</f>
        <v>Атолл, ПКОП 210А</v>
      </c>
      <c r="K30" s="2" t="str">
        <f t="shared" si="4"/>
        <v>Медно-алюминиевый конвектор Атолл. Напольный. Проходной.  Высота=250 мм, длина=1050 мм, глубина=136 мм</v>
      </c>
      <c r="L30" s="1">
        <v>50</v>
      </c>
      <c r="N3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10</v>
      </c>
    </row>
    <row r="31" spans="1:15" ht="15" customHeight="1" x14ac:dyDescent="0.25">
      <c r="A31" s="4" t="str">
        <f t="shared" si="3"/>
        <v>Атолл, ПКОП 211А</v>
      </c>
      <c r="B31" s="1" t="str">
        <f>Таблица1[[#This Row],[Столбец1]]</f>
        <v>Атолл, ПКОП 211А</v>
      </c>
      <c r="C31" s="1">
        <v>250</v>
      </c>
      <c r="D31" s="1">
        <v>136</v>
      </c>
      <c r="E31" s="2">
        <f t="shared" si="5"/>
        <v>1150</v>
      </c>
      <c r="F31" s="7">
        <v>1496.8908000000001</v>
      </c>
      <c r="G31" s="7">
        <v>1215.4753296000001</v>
      </c>
      <c r="H31" s="7">
        <v>950.52565800000013</v>
      </c>
      <c r="I31" s="3" t="s">
        <v>12</v>
      </c>
      <c r="J31" s="1" t="str">
        <f>Таблица1[[#This Row],[Столбец1]]</f>
        <v>Атолл, ПКОП 211А</v>
      </c>
      <c r="K31" s="2" t="str">
        <f t="shared" si="4"/>
        <v>Медно-алюминиевый конвектор Атолл. Напольный. Проходной.  Высота=250 мм, длина=1150 мм, глубина=136 мм</v>
      </c>
      <c r="L31" s="1">
        <v>50</v>
      </c>
      <c r="N3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11</v>
      </c>
    </row>
    <row r="32" spans="1:15" ht="15" customHeight="1" x14ac:dyDescent="0.25">
      <c r="A32" s="4" t="str">
        <f t="shared" si="3"/>
        <v>Атолл, ПКОП 212А</v>
      </c>
      <c r="B32" s="1" t="str">
        <f>Таблица1[[#This Row],[Столбец1]]</f>
        <v>Атолл, ПКОП 212А</v>
      </c>
      <c r="C32" s="1">
        <v>250</v>
      </c>
      <c r="D32" s="1">
        <v>136</v>
      </c>
      <c r="E32" s="2">
        <f t="shared" si="5"/>
        <v>1250</v>
      </c>
      <c r="F32" s="7">
        <v>1657.8468</v>
      </c>
      <c r="G32" s="7">
        <v>1346.1716016</v>
      </c>
      <c r="H32" s="7">
        <v>1052.732718</v>
      </c>
      <c r="I32" s="3" t="s">
        <v>12</v>
      </c>
      <c r="J32" s="1" t="str">
        <f>Таблица1[[#This Row],[Столбец1]]</f>
        <v>Атолл, ПКОП 212А</v>
      </c>
      <c r="K32" s="2" t="str">
        <f t="shared" si="4"/>
        <v>Медно-алюминиевый конвектор Атолл. Напольный. Проходной.  Высота=250 мм, длина=1250 мм, глубина=136 мм</v>
      </c>
      <c r="L32" s="1">
        <v>50</v>
      </c>
      <c r="N3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12</v>
      </c>
    </row>
    <row r="33" spans="1:15" ht="15" customHeight="1" x14ac:dyDescent="0.25">
      <c r="A33" s="4" t="str">
        <f t="shared" ref="A33:A41" si="6">CONCATENATE("Атолл, ПКОП ",N33,O33,"А")</f>
        <v>Атолл, ПКОП 213А</v>
      </c>
      <c r="B33" s="1" t="str">
        <f>Таблица1[[#This Row],[Столбец1]]</f>
        <v>Атолл, ПКОП 213А</v>
      </c>
      <c r="C33" s="1">
        <v>250</v>
      </c>
      <c r="D33" s="1">
        <v>136</v>
      </c>
      <c r="E33" s="2">
        <f t="shared" ref="E33:E41" si="7">E32+100</f>
        <v>1350</v>
      </c>
      <c r="F33" s="7">
        <v>1818.8028000000002</v>
      </c>
      <c r="G33" s="7">
        <v>1476.8678735999999</v>
      </c>
      <c r="H33" s="7">
        <v>1154.9397780000002</v>
      </c>
      <c r="I33" s="3" t="s">
        <v>12</v>
      </c>
      <c r="J33" s="1" t="str">
        <f>Таблица1[[#This Row],[Столбец1]]</f>
        <v>Атолл, ПКОП 213А</v>
      </c>
      <c r="K33" s="2" t="str">
        <f t="shared" ref="K33:K41" si="8">CONCATENATE("Медно-алюминиевый конвектор Атолл. Напольный. Проходной.  Высота=",C33," мм, длина=",E33," мм, глубина=",D33," мм")</f>
        <v>Медно-алюминиевый конвектор Атолл. Напольный. Проходной.  Высота=250 мм, длина=1350 мм, глубина=136 мм</v>
      </c>
      <c r="L33" s="1">
        <v>50</v>
      </c>
      <c r="N3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13</v>
      </c>
    </row>
    <row r="34" spans="1:15" ht="15" customHeight="1" x14ac:dyDescent="0.25">
      <c r="A34" s="4" t="str">
        <f t="shared" si="6"/>
        <v>Атолл, ПКОП 214А</v>
      </c>
      <c r="B34" s="1" t="str">
        <f>Таблица1[[#This Row],[Столбец1]]</f>
        <v>Атолл, ПКОП 214А</v>
      </c>
      <c r="C34" s="1">
        <v>250</v>
      </c>
      <c r="D34" s="1">
        <v>136</v>
      </c>
      <c r="E34" s="2">
        <f t="shared" si="7"/>
        <v>1450</v>
      </c>
      <c r="F34" s="7">
        <v>1979.7587999999998</v>
      </c>
      <c r="G34" s="7">
        <v>1607.5641456000001</v>
      </c>
      <c r="H34" s="7">
        <v>1257.1468379999999</v>
      </c>
      <c r="I34" s="3" t="s">
        <v>12</v>
      </c>
      <c r="J34" s="1" t="str">
        <f>Таблица1[[#This Row],[Столбец1]]</f>
        <v>Атолл, ПКОП 214А</v>
      </c>
      <c r="K34" s="2" t="str">
        <f t="shared" si="8"/>
        <v>Медно-алюминиевый конвектор Атолл. Напольный. Проходной.  Высота=250 мм, длина=1450 мм, глубина=136 мм</v>
      </c>
      <c r="L34" s="1">
        <v>50</v>
      </c>
      <c r="N3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14</v>
      </c>
    </row>
    <row r="35" spans="1:15" ht="15" customHeight="1" x14ac:dyDescent="0.25">
      <c r="A35" s="4" t="str">
        <f t="shared" si="6"/>
        <v>Атолл, ПКОП 215А</v>
      </c>
      <c r="B35" s="1" t="str">
        <f>Таблица1[[#This Row],[Столбец1]]</f>
        <v>Атолл, ПКОП 215А</v>
      </c>
      <c r="C35" s="1">
        <v>250</v>
      </c>
      <c r="D35" s="1">
        <v>136</v>
      </c>
      <c r="E35" s="2">
        <f t="shared" si="7"/>
        <v>1550</v>
      </c>
      <c r="F35" s="7">
        <v>2140.7148000000002</v>
      </c>
      <c r="G35" s="7">
        <v>1738.2604176</v>
      </c>
      <c r="H35" s="7">
        <v>1359.3538979999998</v>
      </c>
      <c r="I35" s="3" t="s">
        <v>12</v>
      </c>
      <c r="J35" s="1" t="str">
        <f>Таблица1[[#This Row],[Столбец1]]</f>
        <v>Атолл, ПКОП 215А</v>
      </c>
      <c r="K35" s="2" t="str">
        <f t="shared" si="8"/>
        <v>Медно-алюминиевый конвектор Атолл. Напольный. Проходной.  Высота=250 мм, длина=1550 мм, глубина=136 мм</v>
      </c>
      <c r="L35" s="1">
        <v>50</v>
      </c>
      <c r="N3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15</v>
      </c>
    </row>
    <row r="36" spans="1:15" ht="15" customHeight="1" x14ac:dyDescent="0.25">
      <c r="A36" s="4" t="str">
        <f t="shared" si="6"/>
        <v>Атолл, ПКОП 216А</v>
      </c>
      <c r="B36" s="1" t="str">
        <f>Таблица1[[#This Row],[Столбец1]]</f>
        <v>Атолл, ПКОП 216А</v>
      </c>
      <c r="C36" s="1">
        <v>250</v>
      </c>
      <c r="D36" s="1">
        <v>136</v>
      </c>
      <c r="E36" s="2">
        <f t="shared" si="7"/>
        <v>1650</v>
      </c>
      <c r="F36" s="7">
        <v>2301.6707999999999</v>
      </c>
      <c r="G36" s="7">
        <v>1868.9566895999999</v>
      </c>
      <c r="H36" s="7">
        <v>1461.5609579999998</v>
      </c>
      <c r="I36" s="3" t="s">
        <v>12</v>
      </c>
      <c r="J36" s="1" t="str">
        <f>Таблица1[[#This Row],[Столбец1]]</f>
        <v>Атолл, ПКОП 216А</v>
      </c>
      <c r="K36" s="2" t="str">
        <f t="shared" si="8"/>
        <v>Медно-алюминиевый конвектор Атолл. Напольный. Проходной.  Высота=250 мм, длина=1650 мм, глубина=136 мм</v>
      </c>
      <c r="L36" s="1">
        <v>50</v>
      </c>
      <c r="N3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16</v>
      </c>
    </row>
    <row r="37" spans="1:15" ht="15" customHeight="1" x14ac:dyDescent="0.25">
      <c r="A37" s="4" t="str">
        <f t="shared" si="6"/>
        <v>Атолл, ПКОП 217А</v>
      </c>
      <c r="B37" s="1" t="str">
        <f>Таблица1[[#This Row],[Столбец1]]</f>
        <v>Атолл, ПКОП 217А</v>
      </c>
      <c r="C37" s="1">
        <v>250</v>
      </c>
      <c r="D37" s="1">
        <v>136</v>
      </c>
      <c r="E37" s="2">
        <f t="shared" si="7"/>
        <v>1750</v>
      </c>
      <c r="F37" s="7">
        <v>2462.6268</v>
      </c>
      <c r="G37" s="7">
        <v>1999.6529616000003</v>
      </c>
      <c r="H37" s="7">
        <v>1563.7680180000002</v>
      </c>
      <c r="I37" s="3" t="s">
        <v>12</v>
      </c>
      <c r="J37" s="1" t="str">
        <f>Таблица1[[#This Row],[Столбец1]]</f>
        <v>Атолл, ПКОП 217А</v>
      </c>
      <c r="K37" s="2" t="str">
        <f t="shared" si="8"/>
        <v>Медно-алюминиевый конвектор Атолл. Напольный. Проходной.  Высота=250 мм, длина=1750 мм, глубина=136 мм</v>
      </c>
      <c r="L37" s="1">
        <v>50</v>
      </c>
      <c r="N3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17</v>
      </c>
    </row>
    <row r="38" spans="1:15" ht="15" customHeight="1" x14ac:dyDescent="0.25">
      <c r="A38" s="4" t="str">
        <f t="shared" si="6"/>
        <v>Атолл, ПКОП 218А</v>
      </c>
      <c r="B38" s="1" t="str">
        <f>Таблица1[[#This Row],[Столбец1]]</f>
        <v>Атолл, ПКОП 218А</v>
      </c>
      <c r="C38" s="1">
        <v>250</v>
      </c>
      <c r="D38" s="1">
        <v>136</v>
      </c>
      <c r="E38" s="2">
        <f t="shared" si="7"/>
        <v>1850</v>
      </c>
      <c r="F38" s="7">
        <v>2623.5827999999997</v>
      </c>
      <c r="G38" s="7">
        <v>2130.3492335999999</v>
      </c>
      <c r="H38" s="7">
        <v>1665.9750779999999</v>
      </c>
      <c r="I38" s="3" t="s">
        <v>12</v>
      </c>
      <c r="J38" s="1" t="str">
        <f>Таблица1[[#This Row],[Столбец1]]</f>
        <v>Атолл, ПКОП 218А</v>
      </c>
      <c r="K38" s="2" t="str">
        <f t="shared" si="8"/>
        <v>Медно-алюминиевый конвектор Атолл. Напольный. Проходной.  Высота=250 мм, длина=1850 мм, глубина=136 мм</v>
      </c>
      <c r="L38" s="1">
        <v>50</v>
      </c>
      <c r="N3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18</v>
      </c>
    </row>
    <row r="39" spans="1:15" ht="15" customHeight="1" x14ac:dyDescent="0.25">
      <c r="A39" s="4" t="str">
        <f t="shared" si="6"/>
        <v>Атолл, ПКОП 219А</v>
      </c>
      <c r="B39" s="1" t="str">
        <f>Таблица1[[#This Row],[Столбец1]]</f>
        <v>Атолл, ПКОП 219А</v>
      </c>
      <c r="C39" s="1">
        <v>250</v>
      </c>
      <c r="D39" s="1">
        <v>136</v>
      </c>
      <c r="E39" s="2">
        <f t="shared" si="7"/>
        <v>1950</v>
      </c>
      <c r="F39" s="7">
        <v>2784.5387999999998</v>
      </c>
      <c r="G39" s="7">
        <v>2261.0455056000001</v>
      </c>
      <c r="H39" s="7">
        <v>1768.1821380000001</v>
      </c>
      <c r="I39" s="3" t="s">
        <v>12</v>
      </c>
      <c r="J39" s="1" t="str">
        <f>Таблица1[[#This Row],[Столбец1]]</f>
        <v>Атолл, ПКОП 219А</v>
      </c>
      <c r="K39" s="2" t="str">
        <f t="shared" si="8"/>
        <v>Медно-алюминиевый конвектор Атолл. Напольный. Проходной.  Высота=250 мм, длина=1950 мм, глубина=136 мм</v>
      </c>
      <c r="L39" s="1">
        <v>50</v>
      </c>
      <c r="N3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3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19</v>
      </c>
    </row>
    <row r="40" spans="1:15" ht="15" customHeight="1" x14ac:dyDescent="0.25">
      <c r="A40" s="4" t="str">
        <f t="shared" si="6"/>
        <v>Атолл, ПКОП 220А</v>
      </c>
      <c r="B40" s="1" t="str">
        <f>Таблица1[[#This Row],[Столбец1]]</f>
        <v>Атолл, ПКОП 220А</v>
      </c>
      <c r="C40" s="1">
        <v>250</v>
      </c>
      <c r="D40" s="1">
        <v>136</v>
      </c>
      <c r="E40" s="2">
        <f t="shared" si="7"/>
        <v>2050</v>
      </c>
      <c r="F40" s="7">
        <v>2945.4947999999999</v>
      </c>
      <c r="G40" s="7">
        <v>2391.7417776000002</v>
      </c>
      <c r="H40" s="7">
        <v>1870.3891980000001</v>
      </c>
      <c r="I40" s="3" t="s">
        <v>12</v>
      </c>
      <c r="J40" s="1" t="str">
        <f>Таблица1[[#This Row],[Столбец1]]</f>
        <v>Атолл, ПКОП 220А</v>
      </c>
      <c r="K40" s="2" t="str">
        <f t="shared" si="8"/>
        <v>Медно-алюминиевый конвектор Атолл. Напольный. Проходной.  Высота=250 мм, длина=2050 мм, глубина=136 мм</v>
      </c>
      <c r="L40" s="1">
        <v>50</v>
      </c>
      <c r="N4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4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20</v>
      </c>
    </row>
    <row r="41" spans="1:15" ht="15" customHeight="1" x14ac:dyDescent="0.25">
      <c r="A41" s="4" t="str">
        <f t="shared" si="6"/>
        <v>Атолл, ПКОП 221А</v>
      </c>
      <c r="B41" s="1" t="str">
        <f>Таблица1[[#This Row],[Столбец1]]</f>
        <v>Атолл, ПКОП 221А</v>
      </c>
      <c r="C41" s="1">
        <v>250</v>
      </c>
      <c r="D41" s="1">
        <v>136</v>
      </c>
      <c r="E41" s="2">
        <f t="shared" si="7"/>
        <v>2150</v>
      </c>
      <c r="F41" s="7">
        <v>3106.4507999999996</v>
      </c>
      <c r="G41" s="7">
        <v>2522.4380495999999</v>
      </c>
      <c r="H41" s="7">
        <v>1972.5962579999998</v>
      </c>
      <c r="I41" s="3" t="s">
        <v>12</v>
      </c>
      <c r="J41" s="1" t="str">
        <f>Таблица1[[#This Row],[Столбец1]]</f>
        <v>Атолл, ПКОП 221А</v>
      </c>
      <c r="K41" s="2" t="str">
        <f t="shared" si="8"/>
        <v>Медно-алюминиевый конвектор Атолл. Напольный. Проходной.  Высота=250 мм, длина=2150 мм, глубина=136 мм</v>
      </c>
      <c r="L41" s="1">
        <v>50</v>
      </c>
      <c r="N4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4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21</v>
      </c>
    </row>
    <row r="42" spans="1:15" ht="15" customHeight="1" x14ac:dyDescent="0.25">
      <c r="A42" s="4" t="str">
        <f t="shared" ref="A42:A45" si="9">CONCATENATE("Атолл, ПКОП ",N42,O42,"А")</f>
        <v>Атолл, ПКОП 222А</v>
      </c>
      <c r="B42" s="1" t="str">
        <f>Таблица1[[#This Row],[Столбец1]]</f>
        <v>Атолл, ПКОП 222А</v>
      </c>
      <c r="C42" s="1">
        <v>250</v>
      </c>
      <c r="D42" s="1">
        <v>136</v>
      </c>
      <c r="E42" s="2">
        <f t="shared" ref="E42:E45" si="10">E41+100</f>
        <v>2250</v>
      </c>
      <c r="F42" s="7">
        <v>3267.4067999999997</v>
      </c>
      <c r="G42" s="7">
        <v>2653.1343216</v>
      </c>
      <c r="H42" s="7">
        <v>2074.8033179999998</v>
      </c>
      <c r="I42" s="3" t="s">
        <v>12</v>
      </c>
      <c r="J42" s="1" t="str">
        <f>Таблица1[[#This Row],[Столбец1]]</f>
        <v>Атолл, ПКОП 222А</v>
      </c>
      <c r="K42" s="2" t="str">
        <f t="shared" ref="K42:K45" si="11">CONCATENATE("Медно-алюминиевый конвектор Атолл. Напольный. Проходной.  Высота=",C42," мм, длина=",E42," мм, глубина=",D42," мм")</f>
        <v>Медно-алюминиевый конвектор Атолл. Напольный. Проходной.  Высота=250 мм, длина=2250 мм, глубина=136 мм</v>
      </c>
      <c r="L42" s="1">
        <v>50</v>
      </c>
      <c r="N4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4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22</v>
      </c>
    </row>
    <row r="43" spans="1:15" ht="15" customHeight="1" x14ac:dyDescent="0.25">
      <c r="A43" s="4" t="str">
        <f t="shared" si="9"/>
        <v>Атолл, ПКОП 223А</v>
      </c>
      <c r="B43" s="1" t="str">
        <f>Таблица1[[#This Row],[Столбец1]]</f>
        <v>Атолл, ПКОП 223А</v>
      </c>
      <c r="C43" s="1">
        <v>250</v>
      </c>
      <c r="D43" s="1">
        <v>136</v>
      </c>
      <c r="E43" s="2">
        <f t="shared" si="10"/>
        <v>2350</v>
      </c>
      <c r="F43" s="7">
        <v>3428.3627999999999</v>
      </c>
      <c r="G43" s="7">
        <v>2783.8305936000002</v>
      </c>
      <c r="H43" s="7">
        <v>2177.0103779999999</v>
      </c>
      <c r="I43" s="3" t="s">
        <v>12</v>
      </c>
      <c r="J43" s="1" t="str">
        <f>Таблица1[[#This Row],[Столбец1]]</f>
        <v>Атолл, ПКОП 223А</v>
      </c>
      <c r="K43" s="2" t="str">
        <f t="shared" si="11"/>
        <v>Медно-алюминиевый конвектор Атолл. Напольный. Проходной.  Высота=250 мм, длина=2350 мм, глубина=136 мм</v>
      </c>
      <c r="L43" s="1">
        <v>50</v>
      </c>
      <c r="N4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4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23</v>
      </c>
    </row>
    <row r="44" spans="1:15" ht="15" customHeight="1" x14ac:dyDescent="0.25">
      <c r="A44" s="4" t="str">
        <f t="shared" si="9"/>
        <v>Атолл, ПКОП 224А</v>
      </c>
      <c r="B44" s="1" t="str">
        <f>Таблица1[[#This Row],[Столбец1]]</f>
        <v>Атолл, ПКОП 224А</v>
      </c>
      <c r="C44" s="1">
        <v>250</v>
      </c>
      <c r="D44" s="1">
        <v>136</v>
      </c>
      <c r="E44" s="2">
        <f t="shared" si="10"/>
        <v>2450</v>
      </c>
      <c r="F44" s="7">
        <v>3589.3187999999996</v>
      </c>
      <c r="G44" s="7">
        <v>2914.5268656000003</v>
      </c>
      <c r="H44" s="7">
        <v>2279.2174379999997</v>
      </c>
      <c r="I44" s="3" t="s">
        <v>12</v>
      </c>
      <c r="J44" s="1" t="str">
        <f>Таблица1[[#This Row],[Столбец1]]</f>
        <v>Атолл, ПКОП 224А</v>
      </c>
      <c r="K44" s="2" t="str">
        <f t="shared" si="11"/>
        <v>Медно-алюминиевый конвектор Атолл. Напольный. Проходной.  Высота=250 мм, длина=2450 мм, глубина=136 мм</v>
      </c>
      <c r="L44" s="1">
        <v>50</v>
      </c>
      <c r="N4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4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24</v>
      </c>
    </row>
    <row r="45" spans="1:15" ht="15" customHeight="1" x14ac:dyDescent="0.25">
      <c r="A45" s="4" t="str">
        <f t="shared" si="9"/>
        <v>Атолл, ПКОП 225А</v>
      </c>
      <c r="B45" s="1" t="str">
        <f>Таблица1[[#This Row],[Столбец1]]</f>
        <v>Атолл, ПКОП 225А</v>
      </c>
      <c r="C45" s="1">
        <v>250</v>
      </c>
      <c r="D45" s="1">
        <v>136</v>
      </c>
      <c r="E45" s="2">
        <f t="shared" si="10"/>
        <v>2550</v>
      </c>
      <c r="F45" s="7">
        <v>3750.2748000000001</v>
      </c>
      <c r="G45" s="7">
        <v>3045.2231376000004</v>
      </c>
      <c r="H45" s="7">
        <v>2381.4244980000003</v>
      </c>
      <c r="I45" s="3" t="s">
        <v>12</v>
      </c>
      <c r="J45" s="1" t="str">
        <f>Таблица1[[#This Row],[Столбец1]]</f>
        <v>Атолл, ПКОП 225А</v>
      </c>
      <c r="K45" s="2" t="str">
        <f t="shared" si="11"/>
        <v>Медно-алюминиевый конвектор Атолл. Напольный. Проходной.  Высота=250 мм, длина=2550 мм, глубина=136 мм</v>
      </c>
      <c r="L45" s="1">
        <v>50</v>
      </c>
      <c r="N4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2</v>
      </c>
      <c r="O4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25</v>
      </c>
    </row>
    <row r="46" spans="1:15" ht="15" customHeight="1" x14ac:dyDescent="0.25">
      <c r="A46" s="4" t="str">
        <f>CONCATENATE("Атолл, ПКОП ",N46,O46,"А")</f>
        <v>Атолл, ПКОП 304А</v>
      </c>
      <c r="B46" s="1" t="str">
        <f>Таблица1[[#This Row],[Столбец1]]</f>
        <v>Атолл, ПКОП 304А</v>
      </c>
      <c r="C46" s="1">
        <v>350</v>
      </c>
      <c r="D46" s="1">
        <v>150</v>
      </c>
      <c r="E46" s="2">
        <v>450</v>
      </c>
      <c r="F46" s="7">
        <v>440.8134</v>
      </c>
      <c r="G46" s="7">
        <v>357.94048079999999</v>
      </c>
      <c r="H46" s="7">
        <v>279.91650900000002</v>
      </c>
      <c r="I46" s="3" t="s">
        <v>12</v>
      </c>
      <c r="J46" s="1" t="str">
        <f>Таблица1[[#This Row],[Столбец1]]</f>
        <v>Атолл, ПКОП 304А</v>
      </c>
      <c r="K46" s="2" t="str">
        <f>CONCATENATE("Медно-алюминиевый конвектор Атолл. Напольный. Проходной.  Высота=",C46," мм, длина=",E46," мм, глубина=",D46," мм")</f>
        <v>Медно-алюминиевый конвектор Атолл. Напольный. Проходной.  Высота=350 мм, длина=450 мм, глубина=150 мм</v>
      </c>
      <c r="L46" s="1">
        <v>50</v>
      </c>
      <c r="N4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4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04</v>
      </c>
    </row>
    <row r="47" spans="1:15" ht="15" customHeight="1" x14ac:dyDescent="0.25">
      <c r="A47" s="4" t="str">
        <f t="shared" ref="A47:A67" si="12">CONCATENATE("Атолл, ПКОП ",N47,O47,"А")</f>
        <v>Атолл, ПКОП 305А</v>
      </c>
      <c r="B47" s="1" t="str">
        <f>Таблица1[[#This Row],[Столбец1]]</f>
        <v>Атолл, ПКОП 305А</v>
      </c>
      <c r="C47" s="1">
        <v>350</v>
      </c>
      <c r="D47" s="1">
        <v>150</v>
      </c>
      <c r="E47" s="2">
        <f>E46+100</f>
        <v>550</v>
      </c>
      <c r="F47" s="7">
        <v>632.47140000000002</v>
      </c>
      <c r="G47" s="7">
        <v>513.56677680000007</v>
      </c>
      <c r="H47" s="7">
        <v>401.61933900000002</v>
      </c>
      <c r="I47" s="3" t="s">
        <v>12</v>
      </c>
      <c r="J47" s="1" t="str">
        <f>Таблица1[[#This Row],[Столбец1]]</f>
        <v>Атолл, ПКОП 305А</v>
      </c>
      <c r="K47" s="2" t="str">
        <f t="shared" ref="K47:K67" si="13">CONCATENATE("Медно-алюминиевый конвектор Атолл. Напольный. Проходной.  Высота=",C47," мм, длина=",E47," мм, глубина=",D47," мм")</f>
        <v>Медно-алюминиевый конвектор Атолл. Напольный. Проходной.  Высота=350 мм, длина=550 мм, глубина=150 мм</v>
      </c>
      <c r="L47" s="1">
        <v>50</v>
      </c>
      <c r="N4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4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05</v>
      </c>
    </row>
    <row r="48" spans="1:15" ht="15" customHeight="1" x14ac:dyDescent="0.25">
      <c r="A48" s="4" t="str">
        <f t="shared" si="12"/>
        <v>Атолл, ПКОП 306А</v>
      </c>
      <c r="B48" s="1" t="str">
        <f>Таблица1[[#This Row],[Столбец1]]</f>
        <v>Атолл, ПКОП 306А</v>
      </c>
      <c r="C48" s="1">
        <v>350</v>
      </c>
      <c r="D48" s="1">
        <v>150</v>
      </c>
      <c r="E48" s="2">
        <f t="shared" ref="E48:E67" si="14">E47+100</f>
        <v>650</v>
      </c>
      <c r="F48" s="7">
        <v>824.12940000000003</v>
      </c>
      <c r="G48" s="7">
        <v>669.1930728000001</v>
      </c>
      <c r="H48" s="7">
        <v>523.32216900000003</v>
      </c>
      <c r="I48" s="3" t="s">
        <v>12</v>
      </c>
      <c r="J48" s="1" t="str">
        <f>Таблица1[[#This Row],[Столбец1]]</f>
        <v>Атолл, ПКОП 306А</v>
      </c>
      <c r="K48" s="2" t="str">
        <f t="shared" si="13"/>
        <v>Медно-алюминиевый конвектор Атолл. Напольный. Проходной.  Высота=350 мм, длина=650 мм, глубина=150 мм</v>
      </c>
      <c r="L48" s="1">
        <v>50</v>
      </c>
      <c r="N4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4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06</v>
      </c>
    </row>
    <row r="49" spans="1:15" ht="15" customHeight="1" x14ac:dyDescent="0.25">
      <c r="A49" s="4" t="str">
        <f t="shared" si="12"/>
        <v>Атолл, ПКОП 307А</v>
      </c>
      <c r="B49" s="1" t="str">
        <f>Таблица1[[#This Row],[Столбец1]]</f>
        <v>Атолл, ПКОП 307А</v>
      </c>
      <c r="C49" s="1">
        <v>350</v>
      </c>
      <c r="D49" s="1">
        <v>150</v>
      </c>
      <c r="E49" s="2">
        <f t="shared" si="14"/>
        <v>750</v>
      </c>
      <c r="F49" s="7">
        <v>1015.7874</v>
      </c>
      <c r="G49" s="7">
        <v>824.81936880000012</v>
      </c>
      <c r="H49" s="7">
        <v>645.02499899999998</v>
      </c>
      <c r="I49" s="3" t="s">
        <v>12</v>
      </c>
      <c r="J49" s="1" t="str">
        <f>Таблица1[[#This Row],[Столбец1]]</f>
        <v>Атолл, ПКОП 307А</v>
      </c>
      <c r="K49" s="2" t="str">
        <f t="shared" si="13"/>
        <v>Медно-алюминиевый конвектор Атолл. Напольный. Проходной.  Высота=350 мм, длина=750 мм, глубина=150 мм</v>
      </c>
      <c r="L49" s="1">
        <v>50</v>
      </c>
      <c r="N4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4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07</v>
      </c>
    </row>
    <row r="50" spans="1:15" ht="15" customHeight="1" x14ac:dyDescent="0.25">
      <c r="A50" s="4" t="str">
        <f t="shared" si="12"/>
        <v>Атолл, ПКОП 308А</v>
      </c>
      <c r="B50" s="1" t="str">
        <f>Таблица1[[#This Row],[Столбец1]]</f>
        <v>Атолл, ПКОП 308А</v>
      </c>
      <c r="C50" s="1">
        <v>350</v>
      </c>
      <c r="D50" s="1">
        <v>150</v>
      </c>
      <c r="E50" s="2">
        <f t="shared" si="14"/>
        <v>850</v>
      </c>
      <c r="F50" s="7">
        <v>1207.4453999999998</v>
      </c>
      <c r="G50" s="7">
        <v>980.44566479999992</v>
      </c>
      <c r="H50" s="7">
        <v>766.72782899999993</v>
      </c>
      <c r="I50" s="3" t="s">
        <v>12</v>
      </c>
      <c r="J50" s="1" t="str">
        <f>Таблица1[[#This Row],[Столбец1]]</f>
        <v>Атолл, ПКОП 308А</v>
      </c>
      <c r="K50" s="2" t="str">
        <f t="shared" si="13"/>
        <v>Медно-алюминиевый конвектор Атолл. Напольный. Проходной.  Высота=350 мм, длина=850 мм, глубина=150 мм</v>
      </c>
      <c r="L50" s="1">
        <v>50</v>
      </c>
      <c r="N5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08</v>
      </c>
    </row>
    <row r="51" spans="1:15" ht="15" customHeight="1" x14ac:dyDescent="0.25">
      <c r="A51" s="4" t="str">
        <f t="shared" si="12"/>
        <v>Атолл, ПКОП 309А</v>
      </c>
      <c r="B51" s="1" t="str">
        <f>Таблица1[[#This Row],[Столбец1]]</f>
        <v>Атолл, ПКОП 309А</v>
      </c>
      <c r="C51" s="1">
        <v>350</v>
      </c>
      <c r="D51" s="1">
        <v>150</v>
      </c>
      <c r="E51" s="2">
        <f t="shared" si="14"/>
        <v>950</v>
      </c>
      <c r="F51" s="7">
        <v>1399.1034</v>
      </c>
      <c r="G51" s="7">
        <v>1136.0719608000002</v>
      </c>
      <c r="H51" s="7">
        <v>888.43065899999999</v>
      </c>
      <c r="I51" s="3" t="s">
        <v>12</v>
      </c>
      <c r="J51" s="1" t="str">
        <f>Таблица1[[#This Row],[Столбец1]]</f>
        <v>Атолл, ПКОП 309А</v>
      </c>
      <c r="K51" s="2" t="str">
        <f t="shared" si="13"/>
        <v>Медно-алюминиевый конвектор Атолл. Напольный. Проходной.  Высота=350 мм, длина=950 мм, глубина=150 мм</v>
      </c>
      <c r="L51" s="1">
        <v>50</v>
      </c>
      <c r="N5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09</v>
      </c>
    </row>
    <row r="52" spans="1:15" ht="15" customHeight="1" x14ac:dyDescent="0.25">
      <c r="A52" s="4" t="str">
        <f t="shared" si="12"/>
        <v>Атолл, ПКОП 310А</v>
      </c>
      <c r="B52" s="1" t="str">
        <f>Таблица1[[#This Row],[Столбец1]]</f>
        <v>Атолл, ПКОП 310А</v>
      </c>
      <c r="C52" s="1">
        <v>350</v>
      </c>
      <c r="D52" s="1">
        <v>150</v>
      </c>
      <c r="E52" s="2">
        <f t="shared" si="14"/>
        <v>1050</v>
      </c>
      <c r="F52" s="7">
        <v>1590.7614000000001</v>
      </c>
      <c r="G52" s="7">
        <v>1291.6982568000001</v>
      </c>
      <c r="H52" s="7">
        <v>1010.1334889999999</v>
      </c>
      <c r="I52" s="3" t="s">
        <v>12</v>
      </c>
      <c r="J52" s="1" t="str">
        <f>Таблица1[[#This Row],[Столбец1]]</f>
        <v>Атолл, ПКОП 310А</v>
      </c>
      <c r="K52" s="2" t="str">
        <f t="shared" si="13"/>
        <v>Медно-алюминиевый конвектор Атолл. Напольный. Проходной.  Высота=350 мм, длина=1050 мм, глубина=150 мм</v>
      </c>
      <c r="L52" s="1">
        <v>50</v>
      </c>
      <c r="N5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10</v>
      </c>
    </row>
    <row r="53" spans="1:15" ht="15" customHeight="1" x14ac:dyDescent="0.25">
      <c r="A53" s="4" t="str">
        <f t="shared" si="12"/>
        <v>Атолл, ПКОП 311А</v>
      </c>
      <c r="B53" s="1" t="str">
        <f>Таблица1[[#This Row],[Столбец1]]</f>
        <v>Атолл, ПКОП 311А</v>
      </c>
      <c r="C53" s="1">
        <v>350</v>
      </c>
      <c r="D53" s="1">
        <v>150</v>
      </c>
      <c r="E53" s="2">
        <f t="shared" si="14"/>
        <v>1150</v>
      </c>
      <c r="F53" s="7">
        <v>1782.4194</v>
      </c>
      <c r="G53" s="7">
        <v>1447.3245528</v>
      </c>
      <c r="H53" s="7">
        <v>1131.836319</v>
      </c>
      <c r="I53" s="3" t="s">
        <v>12</v>
      </c>
      <c r="J53" s="1" t="str">
        <f>Таблица1[[#This Row],[Столбец1]]</f>
        <v>Атолл, ПКОП 311А</v>
      </c>
      <c r="K53" s="2" t="str">
        <f t="shared" si="13"/>
        <v>Медно-алюминиевый конвектор Атолл. Напольный. Проходной.  Высота=350 мм, длина=1150 мм, глубина=150 мм</v>
      </c>
      <c r="L53" s="1">
        <v>50</v>
      </c>
      <c r="N5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11</v>
      </c>
    </row>
    <row r="54" spans="1:15" ht="15" customHeight="1" x14ac:dyDescent="0.25">
      <c r="A54" s="4" t="str">
        <f t="shared" si="12"/>
        <v>Атолл, ПКОП 312А</v>
      </c>
      <c r="B54" s="1" t="str">
        <f>Таблица1[[#This Row],[Столбец1]]</f>
        <v>Атолл, ПКОП 312А</v>
      </c>
      <c r="C54" s="1">
        <v>350</v>
      </c>
      <c r="D54" s="1">
        <v>150</v>
      </c>
      <c r="E54" s="2">
        <f t="shared" si="14"/>
        <v>1250</v>
      </c>
      <c r="F54" s="7">
        <v>1974.0774000000001</v>
      </c>
      <c r="G54" s="7">
        <v>1602.9508488000001</v>
      </c>
      <c r="H54" s="7">
        <v>1253.5391490000002</v>
      </c>
      <c r="I54" s="3" t="s">
        <v>12</v>
      </c>
      <c r="J54" s="1" t="str">
        <f>Таблица1[[#This Row],[Столбец1]]</f>
        <v>Атолл, ПКОП 312А</v>
      </c>
      <c r="K54" s="2" t="str">
        <f t="shared" si="13"/>
        <v>Медно-алюминиевый конвектор Атолл. Напольный. Проходной.  Высота=350 мм, длина=1250 мм, глубина=150 мм</v>
      </c>
      <c r="L54" s="1">
        <v>50</v>
      </c>
      <c r="N5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12</v>
      </c>
    </row>
    <row r="55" spans="1:15" ht="15" customHeight="1" x14ac:dyDescent="0.25">
      <c r="A55" s="4" t="str">
        <f t="shared" si="12"/>
        <v>Атолл, ПКОП 313А</v>
      </c>
      <c r="B55" s="1" t="str">
        <f>Таблица1[[#This Row],[Столбец1]]</f>
        <v>Атолл, ПКОП 313А</v>
      </c>
      <c r="C55" s="1">
        <v>350</v>
      </c>
      <c r="D55" s="1">
        <v>150</v>
      </c>
      <c r="E55" s="2">
        <f t="shared" si="14"/>
        <v>1350</v>
      </c>
      <c r="F55" s="7">
        <v>2165.7354000000005</v>
      </c>
      <c r="G55" s="7">
        <v>1758.5771448000005</v>
      </c>
      <c r="H55" s="7">
        <v>1375.2419790000004</v>
      </c>
      <c r="I55" s="3" t="s">
        <v>12</v>
      </c>
      <c r="J55" s="1" t="str">
        <f>Таблица1[[#This Row],[Столбец1]]</f>
        <v>Атолл, ПКОП 313А</v>
      </c>
      <c r="K55" s="2" t="str">
        <f t="shared" si="13"/>
        <v>Медно-алюминиевый конвектор Атолл. Напольный. Проходной.  Высота=350 мм, длина=1350 мм, глубина=150 мм</v>
      </c>
      <c r="L55" s="1">
        <v>50</v>
      </c>
      <c r="N5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13</v>
      </c>
    </row>
    <row r="56" spans="1:15" ht="15" customHeight="1" x14ac:dyDescent="0.25">
      <c r="A56" s="4" t="str">
        <f t="shared" si="12"/>
        <v>Атолл, ПКОП 314А</v>
      </c>
      <c r="B56" s="1" t="str">
        <f>Таблица1[[#This Row],[Столбец1]]</f>
        <v>Атолл, ПКОП 314А</v>
      </c>
      <c r="C56" s="1">
        <v>350</v>
      </c>
      <c r="D56" s="1">
        <v>150</v>
      </c>
      <c r="E56" s="2">
        <f t="shared" si="14"/>
        <v>1450</v>
      </c>
      <c r="F56" s="7">
        <v>2357.3934000000004</v>
      </c>
      <c r="G56" s="7">
        <v>1914.2034408000004</v>
      </c>
      <c r="H56" s="7">
        <v>1496.9448090000001</v>
      </c>
      <c r="I56" s="3" t="s">
        <v>12</v>
      </c>
      <c r="J56" s="1" t="str">
        <f>Таблица1[[#This Row],[Столбец1]]</f>
        <v>Атолл, ПКОП 314А</v>
      </c>
      <c r="K56" s="2" t="str">
        <f t="shared" si="13"/>
        <v>Медно-алюминиевый конвектор Атолл. Напольный. Проходной.  Высота=350 мм, длина=1450 мм, глубина=150 мм</v>
      </c>
      <c r="L56" s="1">
        <v>50</v>
      </c>
      <c r="N5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14</v>
      </c>
    </row>
    <row r="57" spans="1:15" ht="15" customHeight="1" x14ac:dyDescent="0.25">
      <c r="A57" s="4" t="str">
        <f t="shared" si="12"/>
        <v>Атолл, ПКОП 315А</v>
      </c>
      <c r="B57" s="1" t="str">
        <f>Таблица1[[#This Row],[Столбец1]]</f>
        <v>Атолл, ПКОП 315А</v>
      </c>
      <c r="C57" s="1">
        <v>350</v>
      </c>
      <c r="D57" s="1">
        <v>150</v>
      </c>
      <c r="E57" s="2">
        <f t="shared" si="14"/>
        <v>1550</v>
      </c>
      <c r="F57" s="7">
        <v>2549.0514000000003</v>
      </c>
      <c r="G57" s="7">
        <v>2069.8297368000003</v>
      </c>
      <c r="H57" s="7">
        <v>1618.6476390000003</v>
      </c>
      <c r="I57" s="3" t="s">
        <v>12</v>
      </c>
      <c r="J57" s="1" t="str">
        <f>Таблица1[[#This Row],[Столбец1]]</f>
        <v>Атолл, ПКОП 315А</v>
      </c>
      <c r="K57" s="2" t="str">
        <f t="shared" si="13"/>
        <v>Медно-алюминиевый конвектор Атолл. Напольный. Проходной.  Высота=350 мм, длина=1550 мм, глубина=150 мм</v>
      </c>
      <c r="L57" s="1">
        <v>50</v>
      </c>
      <c r="N5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15</v>
      </c>
    </row>
    <row r="58" spans="1:15" ht="15" customHeight="1" x14ac:dyDescent="0.25">
      <c r="A58" s="4" t="str">
        <f t="shared" si="12"/>
        <v>Атолл, ПКОП 316А</v>
      </c>
      <c r="B58" s="1" t="str">
        <f>Таблица1[[#This Row],[Столбец1]]</f>
        <v>Атолл, ПКОП 316А</v>
      </c>
      <c r="C58" s="1">
        <v>350</v>
      </c>
      <c r="D58" s="1">
        <v>150</v>
      </c>
      <c r="E58" s="2">
        <f t="shared" si="14"/>
        <v>1650</v>
      </c>
      <c r="F58" s="7">
        <v>2740.7094000000002</v>
      </c>
      <c r="G58" s="7">
        <v>2225.4560328000002</v>
      </c>
      <c r="H58" s="7">
        <v>1740.350469</v>
      </c>
      <c r="I58" s="3" t="s">
        <v>12</v>
      </c>
      <c r="J58" s="1" t="str">
        <f>Таблица1[[#This Row],[Столбец1]]</f>
        <v>Атолл, ПКОП 316А</v>
      </c>
      <c r="K58" s="2" t="str">
        <f t="shared" si="13"/>
        <v>Медно-алюминиевый конвектор Атолл. Напольный. Проходной.  Высота=350 мм, длина=1650 мм, глубина=150 мм</v>
      </c>
      <c r="L58" s="1">
        <v>50</v>
      </c>
      <c r="N5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16</v>
      </c>
    </row>
    <row r="59" spans="1:15" ht="15" customHeight="1" x14ac:dyDescent="0.25">
      <c r="A59" s="4" t="str">
        <f t="shared" si="12"/>
        <v>Атолл, ПКОП 317А</v>
      </c>
      <c r="B59" s="1" t="str">
        <f>Таблица1[[#This Row],[Столбец1]]</f>
        <v>Атолл, ПКОП 317А</v>
      </c>
      <c r="C59" s="1">
        <v>350</v>
      </c>
      <c r="D59" s="1">
        <v>150</v>
      </c>
      <c r="E59" s="2">
        <f t="shared" si="14"/>
        <v>1750</v>
      </c>
      <c r="F59" s="7">
        <v>2932.3674000000001</v>
      </c>
      <c r="G59" s="7">
        <v>2381.0823288000001</v>
      </c>
      <c r="H59" s="7">
        <v>1862.0532990000002</v>
      </c>
      <c r="I59" s="3" t="s">
        <v>12</v>
      </c>
      <c r="J59" s="1" t="str">
        <f>Таблица1[[#This Row],[Столбец1]]</f>
        <v>Атолл, ПКОП 317А</v>
      </c>
      <c r="K59" s="2" t="str">
        <f t="shared" si="13"/>
        <v>Медно-алюминиевый конвектор Атолл. Напольный. Проходной.  Высота=350 мм, длина=1750 мм, глубина=150 мм</v>
      </c>
      <c r="L59" s="1">
        <v>50</v>
      </c>
      <c r="N5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5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17</v>
      </c>
    </row>
    <row r="60" spans="1:15" ht="15" customHeight="1" x14ac:dyDescent="0.25">
      <c r="A60" s="4" t="str">
        <f t="shared" si="12"/>
        <v>Атолл, ПКОП 318А</v>
      </c>
      <c r="B60" s="1" t="str">
        <f>Таблица1[[#This Row],[Столбец1]]</f>
        <v>Атолл, ПКОП 318А</v>
      </c>
      <c r="C60" s="1">
        <v>350</v>
      </c>
      <c r="D60" s="1">
        <v>150</v>
      </c>
      <c r="E60" s="2">
        <f t="shared" si="14"/>
        <v>1850</v>
      </c>
      <c r="F60" s="7">
        <v>3124.0254</v>
      </c>
      <c r="G60" s="7">
        <v>2536.7086248000001</v>
      </c>
      <c r="H60" s="7">
        <v>1983.7561289999999</v>
      </c>
      <c r="I60" s="3" t="s">
        <v>12</v>
      </c>
      <c r="J60" s="1" t="str">
        <f>Таблица1[[#This Row],[Столбец1]]</f>
        <v>Атолл, ПКОП 318А</v>
      </c>
      <c r="K60" s="2" t="str">
        <f t="shared" si="13"/>
        <v>Медно-алюминиевый конвектор Атолл. Напольный. Проходной.  Высота=350 мм, длина=1850 мм, глубина=150 мм</v>
      </c>
      <c r="L60" s="1">
        <v>50</v>
      </c>
      <c r="N6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18</v>
      </c>
    </row>
    <row r="61" spans="1:15" ht="15" customHeight="1" x14ac:dyDescent="0.25">
      <c r="A61" s="4" t="str">
        <f t="shared" si="12"/>
        <v>Атолл, ПКОП 319А</v>
      </c>
      <c r="B61" s="1" t="str">
        <f>Таблица1[[#This Row],[Столбец1]]</f>
        <v>Атолл, ПКОП 319А</v>
      </c>
      <c r="C61" s="1">
        <v>350</v>
      </c>
      <c r="D61" s="1">
        <v>150</v>
      </c>
      <c r="E61" s="2">
        <f t="shared" si="14"/>
        <v>1950</v>
      </c>
      <c r="F61" s="7">
        <v>3315.6834000000003</v>
      </c>
      <c r="G61" s="7">
        <v>2692.3349208000004</v>
      </c>
      <c r="H61" s="7">
        <v>2105.4589590000005</v>
      </c>
      <c r="I61" s="3" t="s">
        <v>12</v>
      </c>
      <c r="J61" s="1" t="str">
        <f>Таблица1[[#This Row],[Столбец1]]</f>
        <v>Атолл, ПКОП 319А</v>
      </c>
      <c r="K61" s="2" t="str">
        <f t="shared" si="13"/>
        <v>Медно-алюминиевый конвектор Атолл. Напольный. Проходной.  Высота=350 мм, длина=1950 мм, глубина=150 мм</v>
      </c>
      <c r="L61" s="1">
        <v>50</v>
      </c>
      <c r="N6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19</v>
      </c>
    </row>
    <row r="62" spans="1:15" ht="15" customHeight="1" x14ac:dyDescent="0.25">
      <c r="A62" s="4" t="str">
        <f t="shared" si="12"/>
        <v>Атолл, ПКОП 320А</v>
      </c>
      <c r="B62" s="1" t="str">
        <f>Таблица1[[#This Row],[Столбец1]]</f>
        <v>Атолл, ПКОП 320А</v>
      </c>
      <c r="C62" s="1">
        <v>350</v>
      </c>
      <c r="D62" s="1">
        <v>150</v>
      </c>
      <c r="E62" s="2">
        <f t="shared" si="14"/>
        <v>2050</v>
      </c>
      <c r="F62" s="7">
        <v>3507.3414000000002</v>
      </c>
      <c r="G62" s="7">
        <v>2847.9612168000003</v>
      </c>
      <c r="H62" s="7">
        <v>2227.1617890000002</v>
      </c>
      <c r="I62" s="3" t="s">
        <v>12</v>
      </c>
      <c r="J62" s="1" t="str">
        <f>Таблица1[[#This Row],[Столбец1]]</f>
        <v>Атолл, ПКОП 320А</v>
      </c>
      <c r="K62" s="2" t="str">
        <f t="shared" si="13"/>
        <v>Медно-алюминиевый конвектор Атолл. Напольный. Проходной.  Высота=350 мм, длина=2050 мм, глубина=150 мм</v>
      </c>
      <c r="L62" s="1">
        <v>50</v>
      </c>
      <c r="N6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20</v>
      </c>
    </row>
    <row r="63" spans="1:15" ht="15" customHeight="1" x14ac:dyDescent="0.25">
      <c r="A63" s="4" t="str">
        <f t="shared" si="12"/>
        <v>Атолл, ПКОП 321А</v>
      </c>
      <c r="B63" s="1" t="str">
        <f>Таблица1[[#This Row],[Столбец1]]</f>
        <v>Атолл, ПКОП 321А</v>
      </c>
      <c r="C63" s="1">
        <v>350</v>
      </c>
      <c r="D63" s="1">
        <v>150</v>
      </c>
      <c r="E63" s="2">
        <f t="shared" si="14"/>
        <v>2150</v>
      </c>
      <c r="F63" s="7">
        <v>3698.9994000000002</v>
      </c>
      <c r="G63" s="7">
        <v>3003.5875128000002</v>
      </c>
      <c r="H63" s="7">
        <v>2348.8646189999999</v>
      </c>
      <c r="I63" s="3" t="s">
        <v>12</v>
      </c>
      <c r="J63" s="1" t="str">
        <f>Таблица1[[#This Row],[Столбец1]]</f>
        <v>Атолл, ПКОП 321А</v>
      </c>
      <c r="K63" s="2" t="str">
        <f t="shared" si="13"/>
        <v>Медно-алюминиевый конвектор Атолл. Напольный. Проходной.  Высота=350 мм, длина=2150 мм, глубина=150 мм</v>
      </c>
      <c r="L63" s="1">
        <v>50</v>
      </c>
      <c r="N6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21</v>
      </c>
    </row>
    <row r="64" spans="1:15" ht="15" customHeight="1" x14ac:dyDescent="0.25">
      <c r="A64" s="4" t="str">
        <f t="shared" si="12"/>
        <v>Атолл, ПКОП 322А</v>
      </c>
      <c r="B64" s="1" t="str">
        <f>Таблица1[[#This Row],[Столбец1]]</f>
        <v>Атолл, ПКОП 322А</v>
      </c>
      <c r="C64" s="1">
        <v>350</v>
      </c>
      <c r="D64" s="1">
        <v>150</v>
      </c>
      <c r="E64" s="2">
        <f t="shared" si="14"/>
        <v>2250</v>
      </c>
      <c r="F64" s="7">
        <v>3890.6574000000001</v>
      </c>
      <c r="G64" s="7">
        <v>3159.2138088000006</v>
      </c>
      <c r="H64" s="7">
        <v>2470.5674490000001</v>
      </c>
      <c r="I64" s="3" t="s">
        <v>12</v>
      </c>
      <c r="J64" s="1" t="str">
        <f>Таблица1[[#This Row],[Столбец1]]</f>
        <v>Атолл, ПКОП 322А</v>
      </c>
      <c r="K64" s="2" t="str">
        <f t="shared" si="13"/>
        <v>Медно-алюминиевый конвектор Атолл. Напольный. Проходной.  Высота=350 мм, длина=2250 мм, глубина=150 мм</v>
      </c>
      <c r="L64" s="1">
        <v>50</v>
      </c>
      <c r="N6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22</v>
      </c>
    </row>
    <row r="65" spans="1:15" ht="15" customHeight="1" x14ac:dyDescent="0.25">
      <c r="A65" s="4" t="str">
        <f t="shared" si="12"/>
        <v>Атолл, ПКОП 323А</v>
      </c>
      <c r="B65" s="1" t="str">
        <f>Таблица1[[#This Row],[Столбец1]]</f>
        <v>Атолл, ПКОП 323А</v>
      </c>
      <c r="C65" s="1">
        <v>350</v>
      </c>
      <c r="D65" s="1">
        <v>150</v>
      </c>
      <c r="E65" s="2">
        <f t="shared" si="14"/>
        <v>2350</v>
      </c>
      <c r="F65" s="7">
        <v>4082.3154000000004</v>
      </c>
      <c r="G65" s="7">
        <v>3314.840104800001</v>
      </c>
      <c r="H65" s="7">
        <v>2592.2702790000003</v>
      </c>
      <c r="I65" s="3" t="s">
        <v>12</v>
      </c>
      <c r="J65" s="1" t="str">
        <f>Таблица1[[#This Row],[Столбец1]]</f>
        <v>Атолл, ПКОП 323А</v>
      </c>
      <c r="K65" s="2" t="str">
        <f t="shared" si="13"/>
        <v>Медно-алюминиевый конвектор Атолл. Напольный. Проходной.  Высота=350 мм, длина=2350 мм, глубина=150 мм</v>
      </c>
      <c r="L65" s="1">
        <v>50</v>
      </c>
      <c r="N6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23</v>
      </c>
    </row>
    <row r="66" spans="1:15" ht="15" customHeight="1" x14ac:dyDescent="0.25">
      <c r="A66" s="4" t="str">
        <f t="shared" si="12"/>
        <v>Атолл, ПКОП 324А</v>
      </c>
      <c r="B66" s="1" t="str">
        <f>Таблица1[[#This Row],[Столбец1]]</f>
        <v>Атолл, ПКОП 324А</v>
      </c>
      <c r="C66" s="1">
        <v>350</v>
      </c>
      <c r="D66" s="1">
        <v>150</v>
      </c>
      <c r="E66" s="2">
        <f t="shared" si="14"/>
        <v>2450</v>
      </c>
      <c r="F66" s="7">
        <v>4273.9733999999999</v>
      </c>
      <c r="G66" s="7">
        <v>3470.4664008000004</v>
      </c>
      <c r="H66" s="7">
        <v>2713.973109</v>
      </c>
      <c r="I66" s="3" t="s">
        <v>12</v>
      </c>
      <c r="J66" s="1" t="str">
        <f>Таблица1[[#This Row],[Столбец1]]</f>
        <v>Атолл, ПКОП 324А</v>
      </c>
      <c r="K66" s="2" t="str">
        <f t="shared" si="13"/>
        <v>Медно-алюминиевый конвектор Атолл. Напольный. Проходной.  Высота=350 мм, длина=2450 мм, глубина=150 мм</v>
      </c>
      <c r="L66" s="1">
        <v>50</v>
      </c>
      <c r="N6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24</v>
      </c>
    </row>
    <row r="67" spans="1:15" ht="15" customHeight="1" x14ac:dyDescent="0.25">
      <c r="A67" s="4" t="str">
        <f t="shared" si="12"/>
        <v>Атолл, ПКОП 325А</v>
      </c>
      <c r="B67" s="1" t="str">
        <f>Таблица1[[#This Row],[Столбец1]]</f>
        <v>Атолл, ПКОП 325А</v>
      </c>
      <c r="C67" s="1">
        <v>350</v>
      </c>
      <c r="D67" s="1">
        <v>150</v>
      </c>
      <c r="E67" s="2">
        <f t="shared" si="14"/>
        <v>2550</v>
      </c>
      <c r="F67" s="7">
        <v>4465.6314000000002</v>
      </c>
      <c r="G67" s="7">
        <v>3626.0926968000008</v>
      </c>
      <c r="H67" s="7">
        <v>2835.6759390000002</v>
      </c>
      <c r="I67" s="3" t="s">
        <v>12</v>
      </c>
      <c r="J67" s="1" t="str">
        <f>Таблица1[[#This Row],[Столбец1]]</f>
        <v>Атолл, ПКОП 325А</v>
      </c>
      <c r="K67" s="2" t="str">
        <f t="shared" si="13"/>
        <v>Медно-алюминиевый конвектор Атолл. Напольный. Проходной.  Высота=350 мм, длина=2550 мм, глубина=150 мм</v>
      </c>
      <c r="L67" s="1">
        <v>50</v>
      </c>
      <c r="N6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3</v>
      </c>
      <c r="O6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25</v>
      </c>
    </row>
    <row r="68" spans="1:15" ht="15" customHeight="1" x14ac:dyDescent="0.25">
      <c r="A68" s="4" t="str">
        <f>CONCATENATE("Атолл, ПКОП ",N68,O68,"А")</f>
        <v>Атолл, ПКОП 404А</v>
      </c>
      <c r="B68" s="1" t="str">
        <f>Таблица1[[#This Row],[Столбец1]]</f>
        <v>Атолл, ПКОП 404А</v>
      </c>
      <c r="C68" s="1">
        <v>450</v>
      </c>
      <c r="D68" s="1">
        <v>145</v>
      </c>
      <c r="E68" s="2">
        <v>450</v>
      </c>
      <c r="F68" s="7">
        <v>506.50139999999999</v>
      </c>
      <c r="G68" s="7">
        <v>411.2791368</v>
      </c>
      <c r="H68" s="7">
        <v>321.62838900000003</v>
      </c>
      <c r="I68" s="3" t="s">
        <v>12</v>
      </c>
      <c r="J68" s="1" t="str">
        <f>Таблица1[[#This Row],[Столбец1]]</f>
        <v>Атолл, ПКОП 404А</v>
      </c>
      <c r="K68" s="2" t="str">
        <f>CONCATENATE("Медно-алюминиевый конвектор Атолл. Напольный. Проходной.  Высота=",C68," мм, длина=",E68," мм, глубина=",D68," мм")</f>
        <v>Медно-алюминиевый конвектор Атолл. Напольный. Проходной.  Высота=450 мм, длина=450 мм, глубина=145 мм</v>
      </c>
      <c r="L68" s="1">
        <v>50</v>
      </c>
      <c r="N6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6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04</v>
      </c>
    </row>
    <row r="69" spans="1:15" ht="15" customHeight="1" x14ac:dyDescent="0.25">
      <c r="A69" s="4" t="str">
        <f t="shared" ref="A69:A89" si="15">CONCATENATE("Атолл, ПКОП ",N69,O69,"А")</f>
        <v>Атолл, ПКОП 405А</v>
      </c>
      <c r="B69" s="1" t="str">
        <f>Таблица1[[#This Row],[Столбец1]]</f>
        <v>Атолл, ПКОП 405А</v>
      </c>
      <c r="C69" s="1">
        <v>450</v>
      </c>
      <c r="D69" s="1">
        <v>145</v>
      </c>
      <c r="E69" s="2">
        <f>E68+100</f>
        <v>550</v>
      </c>
      <c r="F69" s="7">
        <v>726.71939999999995</v>
      </c>
      <c r="G69" s="7">
        <v>590.09615279999991</v>
      </c>
      <c r="H69" s="7">
        <v>461.46681899999999</v>
      </c>
      <c r="I69" s="3" t="s">
        <v>12</v>
      </c>
      <c r="J69" s="1" t="str">
        <f>Таблица1[[#This Row],[Столбец1]]</f>
        <v>Атолл, ПКОП 405А</v>
      </c>
      <c r="K69" s="2" t="str">
        <f t="shared" ref="K69:K89" si="16">CONCATENATE("Медно-алюминиевый конвектор Атолл. Напольный. Проходной.  Высота=",C69," мм, длина=",E69," мм, глубина=",D69," мм")</f>
        <v>Медно-алюминиевый конвектор Атолл. Напольный. Проходной.  Высота=450 мм, длина=550 мм, глубина=145 мм</v>
      </c>
      <c r="L69" s="1">
        <v>50</v>
      </c>
      <c r="N6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6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05</v>
      </c>
    </row>
    <row r="70" spans="1:15" ht="15" customHeight="1" x14ac:dyDescent="0.25">
      <c r="A70" s="4" t="str">
        <f t="shared" si="15"/>
        <v>Атолл, ПКОП 406А</v>
      </c>
      <c r="B70" s="1" t="str">
        <f>Таблица1[[#This Row],[Столбец1]]</f>
        <v>Атолл, ПКОП 406А</v>
      </c>
      <c r="C70" s="1">
        <v>450</v>
      </c>
      <c r="D70" s="1">
        <v>145</v>
      </c>
      <c r="E70" s="2">
        <f t="shared" ref="E70:E89" si="17">E69+100</f>
        <v>650</v>
      </c>
      <c r="F70" s="7">
        <v>946.93739999999991</v>
      </c>
      <c r="G70" s="7">
        <v>768.91316879999999</v>
      </c>
      <c r="H70" s="7">
        <v>601.30524899999989</v>
      </c>
      <c r="I70" s="3" t="s">
        <v>12</v>
      </c>
      <c r="J70" s="1" t="str">
        <f>Таблица1[[#This Row],[Столбец1]]</f>
        <v>Атолл, ПКОП 406А</v>
      </c>
      <c r="K70" s="2" t="str">
        <f t="shared" si="16"/>
        <v>Медно-алюминиевый конвектор Атолл. Напольный. Проходной.  Высота=450 мм, длина=650 мм, глубина=145 мм</v>
      </c>
      <c r="L70" s="1">
        <v>50</v>
      </c>
      <c r="N7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06</v>
      </c>
    </row>
    <row r="71" spans="1:15" ht="15" customHeight="1" x14ac:dyDescent="0.25">
      <c r="A71" s="4" t="str">
        <f t="shared" si="15"/>
        <v>Атолл, ПКОП 407А</v>
      </c>
      <c r="B71" s="1" t="str">
        <f>Таблица1[[#This Row],[Столбец1]]</f>
        <v>Атолл, ПКОП 407А</v>
      </c>
      <c r="C71" s="1">
        <v>450</v>
      </c>
      <c r="D71" s="1">
        <v>145</v>
      </c>
      <c r="E71" s="2">
        <f t="shared" si="17"/>
        <v>750</v>
      </c>
      <c r="F71" s="7">
        <v>1167.1553999999999</v>
      </c>
      <c r="G71" s="7">
        <v>947.73018480000007</v>
      </c>
      <c r="H71" s="7">
        <v>741.14367900000002</v>
      </c>
      <c r="I71" s="3" t="s">
        <v>12</v>
      </c>
      <c r="J71" s="1" t="str">
        <f>Таблица1[[#This Row],[Столбец1]]</f>
        <v>Атолл, ПКОП 407А</v>
      </c>
      <c r="K71" s="2" t="str">
        <f t="shared" si="16"/>
        <v>Медно-алюминиевый конвектор Атолл. Напольный. Проходной.  Высота=450 мм, длина=750 мм, глубина=145 мм</v>
      </c>
      <c r="L71" s="1">
        <v>50</v>
      </c>
      <c r="N7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07</v>
      </c>
    </row>
    <row r="72" spans="1:15" ht="15" customHeight="1" x14ac:dyDescent="0.25">
      <c r="A72" s="4" t="str">
        <f t="shared" si="15"/>
        <v>Атолл, ПКОП 408А</v>
      </c>
      <c r="B72" s="1" t="str">
        <f>Таблица1[[#This Row],[Столбец1]]</f>
        <v>Атолл, ПКОП 408А</v>
      </c>
      <c r="C72" s="1">
        <v>450</v>
      </c>
      <c r="D72" s="1">
        <v>145</v>
      </c>
      <c r="E72" s="2">
        <f t="shared" si="17"/>
        <v>850</v>
      </c>
      <c r="F72" s="7">
        <v>1387.3733999999999</v>
      </c>
      <c r="G72" s="7">
        <v>1126.5472008000002</v>
      </c>
      <c r="H72" s="7">
        <v>880.98210899999992</v>
      </c>
      <c r="I72" s="3" t="s">
        <v>12</v>
      </c>
      <c r="J72" s="1" t="str">
        <f>Таблица1[[#This Row],[Столбец1]]</f>
        <v>Атолл, ПКОП 408А</v>
      </c>
      <c r="K72" s="2" t="str">
        <f t="shared" si="16"/>
        <v>Медно-алюминиевый конвектор Атолл. Напольный. Проходной.  Высота=450 мм, длина=850 мм, глубина=145 мм</v>
      </c>
      <c r="L72" s="1">
        <v>50</v>
      </c>
      <c r="N7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08</v>
      </c>
    </row>
    <row r="73" spans="1:15" ht="15" customHeight="1" x14ac:dyDescent="0.25">
      <c r="A73" s="4" t="str">
        <f t="shared" si="15"/>
        <v>Атолл, ПКОП 409А</v>
      </c>
      <c r="B73" s="1" t="str">
        <f>Таблица1[[#This Row],[Столбец1]]</f>
        <v>Атолл, ПКОП 409А</v>
      </c>
      <c r="C73" s="1">
        <v>450</v>
      </c>
      <c r="D73" s="1">
        <v>145</v>
      </c>
      <c r="E73" s="2">
        <f t="shared" si="17"/>
        <v>950</v>
      </c>
      <c r="F73" s="7">
        <v>1607.5913999999998</v>
      </c>
      <c r="G73" s="7">
        <v>1305.3642167999999</v>
      </c>
      <c r="H73" s="7">
        <v>1020.8205389999998</v>
      </c>
      <c r="I73" s="3" t="s">
        <v>12</v>
      </c>
      <c r="J73" s="1" t="str">
        <f>Таблица1[[#This Row],[Столбец1]]</f>
        <v>Атолл, ПКОП 409А</v>
      </c>
      <c r="K73" s="2" t="str">
        <f t="shared" si="16"/>
        <v>Медно-алюминиевый конвектор Атолл. Напольный. Проходной.  Высота=450 мм, длина=950 мм, глубина=145 мм</v>
      </c>
      <c r="L73" s="1">
        <v>50</v>
      </c>
      <c r="N7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09</v>
      </c>
    </row>
    <row r="74" spans="1:15" ht="15" customHeight="1" x14ac:dyDescent="0.25">
      <c r="A74" s="4" t="str">
        <f t="shared" si="15"/>
        <v>Атолл, ПКОП 410А</v>
      </c>
      <c r="B74" s="1" t="str">
        <f>Таблица1[[#This Row],[Столбец1]]</f>
        <v>Атолл, ПКОП 410А</v>
      </c>
      <c r="C74" s="1">
        <v>450</v>
      </c>
      <c r="D74" s="1">
        <v>145</v>
      </c>
      <c r="E74" s="2">
        <f t="shared" si="17"/>
        <v>1050</v>
      </c>
      <c r="F74" s="7">
        <v>1827.8093999999999</v>
      </c>
      <c r="G74" s="7">
        <v>1484.1812327999999</v>
      </c>
      <c r="H74" s="7">
        <v>1160.6589690000001</v>
      </c>
      <c r="I74" s="3" t="s">
        <v>12</v>
      </c>
      <c r="J74" s="1" t="str">
        <f>Таблица1[[#This Row],[Столбец1]]</f>
        <v>Атолл, ПКОП 410А</v>
      </c>
      <c r="K74" s="2" t="str">
        <f t="shared" si="16"/>
        <v>Медно-алюминиевый конвектор Атолл. Напольный. Проходной.  Высота=450 мм, длина=1050 мм, глубина=145 мм</v>
      </c>
      <c r="L74" s="1">
        <v>50</v>
      </c>
      <c r="N7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10</v>
      </c>
    </row>
    <row r="75" spans="1:15" ht="15" customHeight="1" x14ac:dyDescent="0.25">
      <c r="A75" s="4" t="str">
        <f t="shared" si="15"/>
        <v>Атолл, ПКОП 411А</v>
      </c>
      <c r="B75" s="1" t="str">
        <f>Таблица1[[#This Row],[Столбец1]]</f>
        <v>Атолл, ПКОП 411А</v>
      </c>
      <c r="C75" s="1">
        <v>450</v>
      </c>
      <c r="D75" s="1">
        <v>145</v>
      </c>
      <c r="E75" s="2">
        <f t="shared" si="17"/>
        <v>1150</v>
      </c>
      <c r="F75" s="7">
        <v>2048.0273999999999</v>
      </c>
      <c r="G75" s="7">
        <v>1662.9982488000001</v>
      </c>
      <c r="H75" s="7">
        <v>1300.4973989999999</v>
      </c>
      <c r="I75" s="3" t="s">
        <v>12</v>
      </c>
      <c r="J75" s="1" t="str">
        <f>Таблица1[[#This Row],[Столбец1]]</f>
        <v>Атолл, ПКОП 411А</v>
      </c>
      <c r="K75" s="2" t="str">
        <f t="shared" si="16"/>
        <v>Медно-алюминиевый конвектор Атолл. Напольный. Проходной.  Высота=450 мм, длина=1150 мм, глубина=145 мм</v>
      </c>
      <c r="L75" s="1">
        <v>50</v>
      </c>
      <c r="N7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11</v>
      </c>
    </row>
    <row r="76" spans="1:15" ht="15" customHeight="1" x14ac:dyDescent="0.25">
      <c r="A76" s="4" t="str">
        <f t="shared" si="15"/>
        <v>Атолл, ПКОП 412А</v>
      </c>
      <c r="B76" s="1" t="str">
        <f>Таблица1[[#This Row],[Столбец1]]</f>
        <v>Атолл, ПКОП 412А</v>
      </c>
      <c r="C76" s="1">
        <v>450</v>
      </c>
      <c r="D76" s="1">
        <v>145</v>
      </c>
      <c r="E76" s="2">
        <f t="shared" si="17"/>
        <v>1250</v>
      </c>
      <c r="F76" s="7">
        <v>2268.2454000000002</v>
      </c>
      <c r="G76" s="7">
        <v>1841.8152648</v>
      </c>
      <c r="H76" s="7">
        <v>1440.3358290000001</v>
      </c>
      <c r="I76" s="3" t="s">
        <v>12</v>
      </c>
      <c r="J76" s="1" t="str">
        <f>Таблица1[[#This Row],[Столбец1]]</f>
        <v>Атолл, ПКОП 412А</v>
      </c>
      <c r="K76" s="2" t="str">
        <f t="shared" si="16"/>
        <v>Медно-алюминиевый конвектор Атолл. Напольный. Проходной.  Высота=450 мм, длина=1250 мм, глубина=145 мм</v>
      </c>
      <c r="L76" s="1">
        <v>50</v>
      </c>
      <c r="N7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12</v>
      </c>
    </row>
    <row r="77" spans="1:15" ht="15" customHeight="1" x14ac:dyDescent="0.25">
      <c r="A77" s="4" t="str">
        <f t="shared" si="15"/>
        <v>Атолл, ПКОП 413А</v>
      </c>
      <c r="B77" s="1" t="str">
        <f>Таблица1[[#This Row],[Столбец1]]</f>
        <v>Атолл, ПКОП 413А</v>
      </c>
      <c r="C77" s="1">
        <v>450</v>
      </c>
      <c r="D77" s="1">
        <v>145</v>
      </c>
      <c r="E77" s="2">
        <f t="shared" si="17"/>
        <v>1350</v>
      </c>
      <c r="F77" s="7">
        <v>2488.4634000000001</v>
      </c>
      <c r="G77" s="7">
        <v>2020.6322808000002</v>
      </c>
      <c r="H77" s="7">
        <v>1580.1742590000001</v>
      </c>
      <c r="I77" s="3" t="s">
        <v>12</v>
      </c>
      <c r="J77" s="1" t="str">
        <f>Таблица1[[#This Row],[Столбец1]]</f>
        <v>Атолл, ПКОП 413А</v>
      </c>
      <c r="K77" s="2" t="str">
        <f t="shared" si="16"/>
        <v>Медно-алюминиевый конвектор Атолл. Напольный. Проходной.  Высота=450 мм, длина=1350 мм, глубина=145 мм</v>
      </c>
      <c r="L77" s="1">
        <v>50</v>
      </c>
      <c r="N7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13</v>
      </c>
    </row>
    <row r="78" spans="1:15" ht="15" customHeight="1" x14ac:dyDescent="0.25">
      <c r="A78" s="4" t="str">
        <f t="shared" si="15"/>
        <v>Атолл, ПКОП 414А</v>
      </c>
      <c r="B78" s="1" t="str">
        <f>Таблица1[[#This Row],[Столбец1]]</f>
        <v>Атолл, ПКОП 414А</v>
      </c>
      <c r="C78" s="1">
        <v>450</v>
      </c>
      <c r="D78" s="1">
        <v>145</v>
      </c>
      <c r="E78" s="2">
        <f t="shared" si="17"/>
        <v>1450</v>
      </c>
      <c r="F78" s="7">
        <v>2708.6813999999999</v>
      </c>
      <c r="G78" s="7">
        <v>2199.4492968</v>
      </c>
      <c r="H78" s="7">
        <v>1720.0126890000001</v>
      </c>
      <c r="I78" s="3" t="s">
        <v>12</v>
      </c>
      <c r="J78" s="1" t="str">
        <f>Таблица1[[#This Row],[Столбец1]]</f>
        <v>Атолл, ПКОП 414А</v>
      </c>
      <c r="K78" s="2" t="str">
        <f t="shared" si="16"/>
        <v>Медно-алюминиевый конвектор Атолл. Напольный. Проходной.  Высота=450 мм, длина=1450 мм, глубина=145 мм</v>
      </c>
      <c r="L78" s="1">
        <v>50</v>
      </c>
      <c r="N7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14</v>
      </c>
    </row>
    <row r="79" spans="1:15" ht="15" customHeight="1" x14ac:dyDescent="0.25">
      <c r="A79" s="4" t="str">
        <f t="shared" si="15"/>
        <v>Атолл, ПКОП 415А</v>
      </c>
      <c r="B79" s="1" t="str">
        <f>Таблица1[[#This Row],[Столбец1]]</f>
        <v>Атолл, ПКОП 415А</v>
      </c>
      <c r="C79" s="1">
        <v>450</v>
      </c>
      <c r="D79" s="1">
        <v>145</v>
      </c>
      <c r="E79" s="2">
        <f t="shared" si="17"/>
        <v>1550</v>
      </c>
      <c r="F79" s="7">
        <v>2928.8994000000002</v>
      </c>
      <c r="G79" s="7">
        <v>2378.2663127999999</v>
      </c>
      <c r="H79" s="7">
        <v>1859.8511190000002</v>
      </c>
      <c r="I79" s="3" t="s">
        <v>12</v>
      </c>
      <c r="J79" s="1" t="str">
        <f>Таблица1[[#This Row],[Столбец1]]</f>
        <v>Атолл, ПКОП 415А</v>
      </c>
      <c r="K79" s="2" t="str">
        <f t="shared" si="16"/>
        <v>Медно-алюминиевый конвектор Атолл. Напольный. Проходной.  Высота=450 мм, длина=1550 мм, глубина=145 мм</v>
      </c>
      <c r="L79" s="1">
        <v>50</v>
      </c>
      <c r="N7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7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15</v>
      </c>
    </row>
    <row r="80" spans="1:15" ht="15" customHeight="1" x14ac:dyDescent="0.25">
      <c r="A80" s="4" t="str">
        <f t="shared" si="15"/>
        <v>Атолл, ПКОП 416А</v>
      </c>
      <c r="B80" s="1" t="str">
        <f>Таблица1[[#This Row],[Столбец1]]</f>
        <v>Атолл, ПКОП 416А</v>
      </c>
      <c r="C80" s="1">
        <v>450</v>
      </c>
      <c r="D80" s="1">
        <v>145</v>
      </c>
      <c r="E80" s="2">
        <f t="shared" si="17"/>
        <v>1650</v>
      </c>
      <c r="F80" s="7">
        <v>3149.1173999999996</v>
      </c>
      <c r="G80" s="7">
        <v>2557.0833287999999</v>
      </c>
      <c r="H80" s="7">
        <v>1999.6895489999999</v>
      </c>
      <c r="I80" s="3" t="s">
        <v>12</v>
      </c>
      <c r="J80" s="1" t="str">
        <f>Таблица1[[#This Row],[Столбец1]]</f>
        <v>Атолл, ПКОП 416А</v>
      </c>
      <c r="K80" s="2" t="str">
        <f t="shared" si="16"/>
        <v>Медно-алюминиевый конвектор Атолл. Напольный. Проходной.  Высота=450 мм, длина=1650 мм, глубина=145 мм</v>
      </c>
      <c r="L80" s="1">
        <v>50</v>
      </c>
      <c r="N8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16</v>
      </c>
    </row>
    <row r="81" spans="1:15" ht="15" customHeight="1" x14ac:dyDescent="0.25">
      <c r="A81" s="4" t="str">
        <f t="shared" si="15"/>
        <v>Атолл, ПКОП 417А</v>
      </c>
      <c r="B81" s="1" t="str">
        <f>Таблица1[[#This Row],[Столбец1]]</f>
        <v>Атолл, ПКОП 417А</v>
      </c>
      <c r="C81" s="1">
        <v>450</v>
      </c>
      <c r="D81" s="1">
        <v>145</v>
      </c>
      <c r="E81" s="2">
        <f t="shared" si="17"/>
        <v>1750</v>
      </c>
      <c r="F81" s="7">
        <v>3369.3353999999999</v>
      </c>
      <c r="G81" s="7">
        <v>2735.9003448000003</v>
      </c>
      <c r="H81" s="7">
        <v>2139.527979</v>
      </c>
      <c r="I81" s="3" t="s">
        <v>12</v>
      </c>
      <c r="J81" s="1" t="str">
        <f>Таблица1[[#This Row],[Столбец1]]</f>
        <v>Атолл, ПКОП 417А</v>
      </c>
      <c r="K81" s="2" t="str">
        <f t="shared" si="16"/>
        <v>Медно-алюминиевый конвектор Атолл. Напольный. Проходной.  Высота=450 мм, длина=1750 мм, глубина=145 мм</v>
      </c>
      <c r="L81" s="1">
        <v>50</v>
      </c>
      <c r="N8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17</v>
      </c>
    </row>
    <row r="82" spans="1:15" ht="15" customHeight="1" x14ac:dyDescent="0.25">
      <c r="A82" s="4" t="str">
        <f t="shared" si="15"/>
        <v>Атолл, ПКОП 418А</v>
      </c>
      <c r="B82" s="1" t="str">
        <f>Таблица1[[#This Row],[Столбец1]]</f>
        <v>Атолл, ПКОП 418А</v>
      </c>
      <c r="C82" s="1">
        <v>450</v>
      </c>
      <c r="D82" s="1">
        <v>145</v>
      </c>
      <c r="E82" s="2">
        <f t="shared" si="17"/>
        <v>1850</v>
      </c>
      <c r="F82" s="7">
        <v>3589.5533999999998</v>
      </c>
      <c r="G82" s="7">
        <v>2914.7173608000003</v>
      </c>
      <c r="H82" s="7">
        <v>2279.3664090000002</v>
      </c>
      <c r="I82" s="3" t="s">
        <v>12</v>
      </c>
      <c r="J82" s="1" t="str">
        <f>Таблица1[[#This Row],[Столбец1]]</f>
        <v>Атолл, ПКОП 418А</v>
      </c>
      <c r="K82" s="2" t="str">
        <f t="shared" si="16"/>
        <v>Медно-алюминиевый конвектор Атолл. Напольный. Проходной.  Высота=450 мм, длина=1850 мм, глубина=145 мм</v>
      </c>
      <c r="L82" s="1">
        <v>50</v>
      </c>
      <c r="N8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18</v>
      </c>
    </row>
    <row r="83" spans="1:15" ht="15" customHeight="1" x14ac:dyDescent="0.25">
      <c r="A83" s="4" t="str">
        <f t="shared" si="15"/>
        <v>Атолл, ПКОП 419А</v>
      </c>
      <c r="B83" s="1" t="str">
        <f>Таблица1[[#This Row],[Столбец1]]</f>
        <v>Атолл, ПКОП 419А</v>
      </c>
      <c r="C83" s="1">
        <v>450</v>
      </c>
      <c r="D83" s="1">
        <v>145</v>
      </c>
      <c r="E83" s="2">
        <f t="shared" si="17"/>
        <v>1950</v>
      </c>
      <c r="F83" s="7">
        <v>3809.7713999999996</v>
      </c>
      <c r="G83" s="7">
        <v>3093.5343768000002</v>
      </c>
      <c r="H83" s="7">
        <v>2419.204839</v>
      </c>
      <c r="I83" s="3" t="s">
        <v>12</v>
      </c>
      <c r="J83" s="1" t="str">
        <f>Таблица1[[#This Row],[Столбец1]]</f>
        <v>Атолл, ПКОП 419А</v>
      </c>
      <c r="K83" s="2" t="str">
        <f t="shared" si="16"/>
        <v>Медно-алюминиевый конвектор Атолл. Напольный. Проходной.  Высота=450 мм, длина=1950 мм, глубина=145 мм</v>
      </c>
      <c r="L83" s="1">
        <v>50</v>
      </c>
      <c r="N8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19</v>
      </c>
    </row>
    <row r="84" spans="1:15" ht="15" customHeight="1" x14ac:dyDescent="0.25">
      <c r="A84" s="4" t="str">
        <f t="shared" si="15"/>
        <v>Атолл, ПКОП 420А</v>
      </c>
      <c r="B84" s="1" t="str">
        <f>Таблица1[[#This Row],[Столбец1]]</f>
        <v>Атолл, ПКОП 420А</v>
      </c>
      <c r="C84" s="1">
        <v>450</v>
      </c>
      <c r="D84" s="1">
        <v>145</v>
      </c>
      <c r="E84" s="2">
        <f t="shared" si="17"/>
        <v>2050</v>
      </c>
      <c r="F84" s="7">
        <v>4029.9893999999999</v>
      </c>
      <c r="G84" s="7">
        <v>3272.3513928000002</v>
      </c>
      <c r="H84" s="7">
        <v>2559.0432689999998</v>
      </c>
      <c r="I84" s="3" t="s">
        <v>12</v>
      </c>
      <c r="J84" s="1" t="str">
        <f>Таблица1[[#This Row],[Столбец1]]</f>
        <v>Атолл, ПКОП 420А</v>
      </c>
      <c r="K84" s="2" t="str">
        <f t="shared" si="16"/>
        <v>Медно-алюминиевый конвектор Атолл. Напольный. Проходной.  Высота=450 мм, длина=2050 мм, глубина=145 мм</v>
      </c>
      <c r="L84" s="1">
        <v>50</v>
      </c>
      <c r="N8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20</v>
      </c>
    </row>
    <row r="85" spans="1:15" ht="15" customHeight="1" x14ac:dyDescent="0.25">
      <c r="A85" s="4" t="str">
        <f t="shared" si="15"/>
        <v>Атолл, ПКОП 421А</v>
      </c>
      <c r="B85" s="1" t="str">
        <f>Таблица1[[#This Row],[Столбец1]]</f>
        <v>Атолл, ПКОП 421А</v>
      </c>
      <c r="C85" s="1">
        <v>450</v>
      </c>
      <c r="D85" s="1">
        <v>145</v>
      </c>
      <c r="E85" s="2">
        <f t="shared" si="17"/>
        <v>2150</v>
      </c>
      <c r="F85" s="7">
        <v>4250.2073999999993</v>
      </c>
      <c r="G85" s="7">
        <v>3451.1684087999993</v>
      </c>
      <c r="H85" s="7">
        <v>2698.8816989999991</v>
      </c>
      <c r="I85" s="3" t="s">
        <v>12</v>
      </c>
      <c r="J85" s="1" t="str">
        <f>Таблица1[[#This Row],[Столбец1]]</f>
        <v>Атолл, ПКОП 421А</v>
      </c>
      <c r="K85" s="2" t="str">
        <f t="shared" si="16"/>
        <v>Медно-алюминиевый конвектор Атолл. Напольный. Проходной.  Высота=450 мм, длина=2150 мм, глубина=145 мм</v>
      </c>
      <c r="L85" s="1">
        <v>50</v>
      </c>
      <c r="N8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21</v>
      </c>
    </row>
    <row r="86" spans="1:15" ht="15" customHeight="1" x14ac:dyDescent="0.25">
      <c r="A86" s="4" t="str">
        <f t="shared" si="15"/>
        <v>Атолл, ПКОП 422А</v>
      </c>
      <c r="B86" s="1" t="str">
        <f>Таблица1[[#This Row],[Столбец1]]</f>
        <v>Атолл, ПКОП 422А</v>
      </c>
      <c r="C86" s="1">
        <v>450</v>
      </c>
      <c r="D86" s="1">
        <v>145</v>
      </c>
      <c r="E86" s="2">
        <f t="shared" si="17"/>
        <v>2250</v>
      </c>
      <c r="F86" s="7">
        <v>4470.4254000000001</v>
      </c>
      <c r="G86" s="7">
        <v>3629.9854248000001</v>
      </c>
      <c r="H86" s="7">
        <v>2838.7201289999998</v>
      </c>
      <c r="I86" s="3" t="s">
        <v>12</v>
      </c>
      <c r="J86" s="1" t="str">
        <f>Таблица1[[#This Row],[Столбец1]]</f>
        <v>Атолл, ПКОП 422А</v>
      </c>
      <c r="K86" s="2" t="str">
        <f t="shared" si="16"/>
        <v>Медно-алюминиевый конвектор Атолл. Напольный. Проходной.  Высота=450 мм, длина=2250 мм, глубина=145 мм</v>
      </c>
      <c r="L86" s="1">
        <v>50</v>
      </c>
      <c r="N8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22</v>
      </c>
    </row>
    <row r="87" spans="1:15" ht="15" customHeight="1" x14ac:dyDescent="0.25">
      <c r="A87" s="4" t="str">
        <f t="shared" si="15"/>
        <v>Атолл, ПКОП 423А</v>
      </c>
      <c r="B87" s="1" t="str">
        <f>Таблица1[[#This Row],[Столбец1]]</f>
        <v>Атолл, ПКОП 423А</v>
      </c>
      <c r="C87" s="1">
        <v>450</v>
      </c>
      <c r="D87" s="1">
        <v>145</v>
      </c>
      <c r="E87" s="2">
        <f t="shared" si="17"/>
        <v>2350</v>
      </c>
      <c r="F87" s="7">
        <v>4690.643399999999</v>
      </c>
      <c r="G87" s="7">
        <v>3808.8024407999997</v>
      </c>
      <c r="H87" s="7">
        <v>2978.5585589999991</v>
      </c>
      <c r="I87" s="3" t="s">
        <v>12</v>
      </c>
      <c r="J87" s="1" t="str">
        <f>Таблица1[[#This Row],[Столбец1]]</f>
        <v>Атолл, ПКОП 423А</v>
      </c>
      <c r="K87" s="2" t="str">
        <f t="shared" si="16"/>
        <v>Медно-алюминиевый конвектор Атолл. Напольный. Проходной.  Высота=450 мм, длина=2350 мм, глубина=145 мм</v>
      </c>
      <c r="L87" s="1">
        <v>50</v>
      </c>
      <c r="N8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23</v>
      </c>
    </row>
    <row r="88" spans="1:15" ht="15" customHeight="1" x14ac:dyDescent="0.25">
      <c r="A88" s="4" t="str">
        <f t="shared" si="15"/>
        <v>Атолл, ПКОП 424А</v>
      </c>
      <c r="B88" s="1" t="str">
        <f>Таблица1[[#This Row],[Столбец1]]</f>
        <v>Атолл, ПКОП 424А</v>
      </c>
      <c r="C88" s="1">
        <v>450</v>
      </c>
      <c r="D88" s="1">
        <v>145</v>
      </c>
      <c r="E88" s="2">
        <f t="shared" si="17"/>
        <v>2450</v>
      </c>
      <c r="F88" s="7">
        <v>4910.8613999999998</v>
      </c>
      <c r="G88" s="7">
        <v>3987.6194568000001</v>
      </c>
      <c r="H88" s="7">
        <v>3118.3969889999998</v>
      </c>
      <c r="I88" s="3" t="s">
        <v>12</v>
      </c>
      <c r="J88" s="1" t="str">
        <f>Таблица1[[#This Row],[Столбец1]]</f>
        <v>Атолл, ПКОП 424А</v>
      </c>
      <c r="K88" s="2" t="str">
        <f t="shared" si="16"/>
        <v>Медно-алюминиевый конвектор Атолл. Напольный. Проходной.  Высота=450 мм, длина=2450 мм, глубина=145 мм</v>
      </c>
      <c r="L88" s="1">
        <v>50</v>
      </c>
      <c r="N8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24</v>
      </c>
    </row>
    <row r="89" spans="1:15" ht="15" customHeight="1" x14ac:dyDescent="0.25">
      <c r="A89" s="4" t="str">
        <f t="shared" si="15"/>
        <v>Атолл, ПКОП 425А</v>
      </c>
      <c r="B89" s="1" t="str">
        <f>Таблица1[[#This Row],[Столбец1]]</f>
        <v>Атолл, ПКОП 425А</v>
      </c>
      <c r="C89" s="1">
        <v>450</v>
      </c>
      <c r="D89" s="1">
        <v>145</v>
      </c>
      <c r="E89" s="2">
        <f t="shared" si="17"/>
        <v>2550</v>
      </c>
      <c r="F89" s="7">
        <v>5131.0793999999987</v>
      </c>
      <c r="G89" s="7">
        <v>4166.4364727999991</v>
      </c>
      <c r="H89" s="7">
        <v>3258.2354189999996</v>
      </c>
      <c r="I89" s="3" t="s">
        <v>12</v>
      </c>
      <c r="J89" s="1" t="str">
        <f>Таблица1[[#This Row],[Столбец1]]</f>
        <v>Атолл, ПКОП 425А</v>
      </c>
      <c r="K89" s="2" t="str">
        <f t="shared" si="16"/>
        <v>Медно-алюминиевый конвектор Атолл. Напольный. Проходной.  Высота=450 мм, длина=2550 мм, глубина=145 мм</v>
      </c>
      <c r="L89" s="1">
        <v>50</v>
      </c>
      <c r="N8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4</v>
      </c>
      <c r="O8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25</v>
      </c>
    </row>
    <row r="90" spans="1:15" ht="15" customHeight="1" x14ac:dyDescent="0.25">
      <c r="A90" s="4" t="str">
        <f>CONCATENATE("Атолл, ПКОП ",N90,O90,"А")</f>
        <v>Атолл, ПКОП 504А</v>
      </c>
      <c r="B90" s="1" t="str">
        <f>Таблица1[[#This Row],[Столбец1]]</f>
        <v>Атолл, ПКОП 504А</v>
      </c>
      <c r="C90" s="1">
        <v>550</v>
      </c>
      <c r="D90" s="1">
        <v>156</v>
      </c>
      <c r="E90" s="2">
        <v>450</v>
      </c>
      <c r="F90" s="7">
        <v>543.56819999999993</v>
      </c>
      <c r="G90" s="7">
        <v>441.37737839999994</v>
      </c>
      <c r="H90" s="7">
        <v>345.16580699999997</v>
      </c>
      <c r="I90" s="3" t="s">
        <v>12</v>
      </c>
      <c r="J90" s="1" t="str">
        <f>Таблица1[[#This Row],[Столбец1]]</f>
        <v>Атолл, ПКОП 504А</v>
      </c>
      <c r="K90" s="2" t="str">
        <f>CONCATENATE("Медно-алюминиевый конвектор Атолл. Напольный. Проходной.  Высота=",C90," мм, длина=",E90," мм, глубина=",D90," мм")</f>
        <v>Медно-алюминиевый конвектор Атолл. Напольный. Проходной.  Высота=550 мм, длина=450 мм, глубина=156 мм</v>
      </c>
      <c r="L90" s="1">
        <v>50</v>
      </c>
      <c r="N9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04</v>
      </c>
    </row>
    <row r="91" spans="1:15" ht="15" customHeight="1" x14ac:dyDescent="0.25">
      <c r="A91" s="4" t="str">
        <f t="shared" ref="A91:A111" si="18">CONCATENATE("Атолл, ПКОП ",N91,O91,"А")</f>
        <v>Атолл, ПКОП 505А</v>
      </c>
      <c r="B91" s="1" t="str">
        <f>Таблица1[[#This Row],[Столбец1]]</f>
        <v>Атолл, ПКОП 505А</v>
      </c>
      <c r="C91" s="1">
        <v>550</v>
      </c>
      <c r="D91" s="1">
        <v>156</v>
      </c>
      <c r="E91" s="2">
        <f>E90+100</f>
        <v>550</v>
      </c>
      <c r="F91" s="7">
        <v>779.90219999999999</v>
      </c>
      <c r="G91" s="7">
        <v>633.28058640000006</v>
      </c>
      <c r="H91" s="7">
        <v>495.23789699999998</v>
      </c>
      <c r="I91" s="3" t="s">
        <v>12</v>
      </c>
      <c r="J91" s="1" t="str">
        <f>Таблица1[[#This Row],[Столбец1]]</f>
        <v>Атолл, ПКОП 505А</v>
      </c>
      <c r="K91" s="2" t="str">
        <f t="shared" ref="K91:K111" si="19">CONCATENATE("Медно-алюминиевый конвектор Атолл. Напольный. Проходной.  Высота=",C91," мм, длина=",E91," мм, глубина=",D91," мм")</f>
        <v>Медно-алюминиевый конвектор Атолл. Напольный. Проходной.  Высота=550 мм, длина=550 мм, глубина=156 мм</v>
      </c>
      <c r="L91" s="1">
        <v>50</v>
      </c>
      <c r="N9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05</v>
      </c>
    </row>
    <row r="92" spans="1:15" ht="15" customHeight="1" x14ac:dyDescent="0.25">
      <c r="A92" s="4" t="str">
        <f t="shared" si="18"/>
        <v>Атолл, ПКОП 506А</v>
      </c>
      <c r="B92" s="1" t="str">
        <f>Таблица1[[#This Row],[Столбец1]]</f>
        <v>Атолл, ПКОП 506А</v>
      </c>
      <c r="C92" s="1">
        <v>550</v>
      </c>
      <c r="D92" s="1">
        <v>156</v>
      </c>
      <c r="E92" s="2">
        <f t="shared" ref="E92:E111" si="20">E91+100</f>
        <v>650</v>
      </c>
      <c r="F92" s="7">
        <v>1016.2362000000001</v>
      </c>
      <c r="G92" s="7">
        <v>825.18379440000012</v>
      </c>
      <c r="H92" s="7">
        <v>645.30998700000009</v>
      </c>
      <c r="I92" s="3" t="s">
        <v>12</v>
      </c>
      <c r="J92" s="1" t="str">
        <f>Таблица1[[#This Row],[Столбец1]]</f>
        <v>Атолл, ПКОП 506А</v>
      </c>
      <c r="K92" s="2" t="str">
        <f t="shared" si="19"/>
        <v>Медно-алюминиевый конвектор Атолл. Напольный. Проходной.  Высота=550 мм, длина=650 мм, глубина=156 мм</v>
      </c>
      <c r="L92" s="1">
        <v>50</v>
      </c>
      <c r="N9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06</v>
      </c>
    </row>
    <row r="93" spans="1:15" ht="15" customHeight="1" x14ac:dyDescent="0.25">
      <c r="A93" s="4" t="str">
        <f t="shared" si="18"/>
        <v>Атолл, ПКОП 507А</v>
      </c>
      <c r="B93" s="1" t="str">
        <f>Таблица1[[#This Row],[Столбец1]]</f>
        <v>Атолл, ПКОП 507А</v>
      </c>
      <c r="C93" s="1">
        <v>550</v>
      </c>
      <c r="D93" s="1">
        <v>156</v>
      </c>
      <c r="E93" s="2">
        <f t="shared" si="20"/>
        <v>750</v>
      </c>
      <c r="F93" s="7">
        <v>1252.5702000000001</v>
      </c>
      <c r="G93" s="7">
        <v>1017.0870024000001</v>
      </c>
      <c r="H93" s="7">
        <v>795.38207700000009</v>
      </c>
      <c r="I93" s="3" t="s">
        <v>12</v>
      </c>
      <c r="J93" s="1" t="str">
        <f>Таблица1[[#This Row],[Столбец1]]</f>
        <v>Атолл, ПКОП 507А</v>
      </c>
      <c r="K93" s="2" t="str">
        <f t="shared" si="19"/>
        <v>Медно-алюминиевый конвектор Атолл. Напольный. Проходной.  Высота=550 мм, длина=750 мм, глубина=156 мм</v>
      </c>
      <c r="L93" s="1">
        <v>50</v>
      </c>
      <c r="N9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07</v>
      </c>
    </row>
    <row r="94" spans="1:15" ht="15" customHeight="1" x14ac:dyDescent="0.25">
      <c r="A94" s="4" t="str">
        <f t="shared" si="18"/>
        <v>Атолл, ПКОП 508А</v>
      </c>
      <c r="B94" s="1" t="str">
        <f>Таблица1[[#This Row],[Столбец1]]</f>
        <v>Атолл, ПКОП 508А</v>
      </c>
      <c r="C94" s="1">
        <v>550</v>
      </c>
      <c r="D94" s="1">
        <v>156</v>
      </c>
      <c r="E94" s="2">
        <f t="shared" si="20"/>
        <v>850</v>
      </c>
      <c r="F94" s="7">
        <v>1488.9042000000002</v>
      </c>
      <c r="G94" s="7">
        <v>1208.9902104</v>
      </c>
      <c r="H94" s="7">
        <v>945.4541670000001</v>
      </c>
      <c r="I94" s="3" t="s">
        <v>12</v>
      </c>
      <c r="J94" s="1" t="str">
        <f>Таблица1[[#This Row],[Столбец1]]</f>
        <v>Атолл, ПКОП 508А</v>
      </c>
      <c r="K94" s="2" t="str">
        <f t="shared" si="19"/>
        <v>Медно-алюминиевый конвектор Атолл. Напольный. Проходной.  Высота=550 мм, длина=850 мм, глубина=156 мм</v>
      </c>
      <c r="L94" s="1">
        <v>50</v>
      </c>
      <c r="N9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08</v>
      </c>
    </row>
    <row r="95" spans="1:15" ht="15" customHeight="1" x14ac:dyDescent="0.25">
      <c r="A95" s="4" t="str">
        <f t="shared" si="18"/>
        <v>Атолл, ПКОП 509А</v>
      </c>
      <c r="B95" s="1" t="str">
        <f>Таблица1[[#This Row],[Столбец1]]</f>
        <v>Атолл, ПКОП 509А</v>
      </c>
      <c r="C95" s="1">
        <v>550</v>
      </c>
      <c r="D95" s="1">
        <v>156</v>
      </c>
      <c r="E95" s="2">
        <f t="shared" si="20"/>
        <v>950</v>
      </c>
      <c r="F95" s="7">
        <v>1725.2382000000002</v>
      </c>
      <c r="G95" s="7">
        <v>1400.8934184000002</v>
      </c>
      <c r="H95" s="7">
        <v>1095.5262570000002</v>
      </c>
      <c r="I95" s="3" t="s">
        <v>12</v>
      </c>
      <c r="J95" s="1" t="str">
        <f>Таблица1[[#This Row],[Столбец1]]</f>
        <v>Атолл, ПКОП 509А</v>
      </c>
      <c r="K95" s="2" t="str">
        <f t="shared" si="19"/>
        <v>Медно-алюминиевый конвектор Атолл. Напольный. Проходной.  Высота=550 мм, длина=950 мм, глубина=156 мм</v>
      </c>
      <c r="L95" s="1">
        <v>50</v>
      </c>
      <c r="N9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09</v>
      </c>
    </row>
    <row r="96" spans="1:15" ht="15" customHeight="1" x14ac:dyDescent="0.25">
      <c r="A96" s="4" t="str">
        <f t="shared" si="18"/>
        <v>Атолл, ПКОП 510А</v>
      </c>
      <c r="B96" s="1" t="str">
        <f>Таблица1[[#This Row],[Столбец1]]</f>
        <v>Атолл, ПКОП 510А</v>
      </c>
      <c r="C96" s="1">
        <v>550</v>
      </c>
      <c r="D96" s="1">
        <v>156</v>
      </c>
      <c r="E96" s="2">
        <f t="shared" si="20"/>
        <v>1050</v>
      </c>
      <c r="F96" s="7">
        <v>1961.5722000000001</v>
      </c>
      <c r="G96" s="7">
        <v>1592.7966264000002</v>
      </c>
      <c r="H96" s="7">
        <v>1245.5983470000001</v>
      </c>
      <c r="I96" s="3" t="s">
        <v>12</v>
      </c>
      <c r="J96" s="1" t="str">
        <f>Таблица1[[#This Row],[Столбец1]]</f>
        <v>Атолл, ПКОП 510А</v>
      </c>
      <c r="K96" s="2" t="str">
        <f t="shared" si="19"/>
        <v>Медно-алюминиевый конвектор Атолл. Напольный. Проходной.  Высота=550 мм, длина=1050 мм, глубина=156 мм</v>
      </c>
      <c r="L96" s="1">
        <v>50</v>
      </c>
      <c r="N9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10</v>
      </c>
    </row>
    <row r="97" spans="1:15" ht="15" customHeight="1" x14ac:dyDescent="0.25">
      <c r="A97" s="4" t="str">
        <f t="shared" si="18"/>
        <v>Атолл, ПКОП 511А</v>
      </c>
      <c r="B97" s="1" t="str">
        <f>Таблица1[[#This Row],[Столбец1]]</f>
        <v>Атолл, ПКОП 511А</v>
      </c>
      <c r="C97" s="1">
        <v>550</v>
      </c>
      <c r="D97" s="1">
        <v>156</v>
      </c>
      <c r="E97" s="2">
        <f t="shared" si="20"/>
        <v>1150</v>
      </c>
      <c r="F97" s="7">
        <v>2197.9061999999999</v>
      </c>
      <c r="G97" s="7">
        <v>1784.6998344000001</v>
      </c>
      <c r="H97" s="7">
        <v>1395.670437</v>
      </c>
      <c r="I97" s="3" t="s">
        <v>12</v>
      </c>
      <c r="J97" s="1" t="str">
        <f>Таблица1[[#This Row],[Столбец1]]</f>
        <v>Атолл, ПКОП 511А</v>
      </c>
      <c r="K97" s="2" t="str">
        <f t="shared" si="19"/>
        <v>Медно-алюминиевый конвектор Атолл. Напольный. Проходной.  Высота=550 мм, длина=1150 мм, глубина=156 мм</v>
      </c>
      <c r="L97" s="1">
        <v>50</v>
      </c>
      <c r="N9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11</v>
      </c>
    </row>
    <row r="98" spans="1:15" ht="15" customHeight="1" x14ac:dyDescent="0.25">
      <c r="A98" s="4" t="str">
        <f t="shared" si="18"/>
        <v>Атолл, ПКОП 512А</v>
      </c>
      <c r="B98" s="1" t="str">
        <f>Таблица1[[#This Row],[Столбец1]]</f>
        <v>Атолл, ПКОП 512А</v>
      </c>
      <c r="C98" s="1">
        <v>550</v>
      </c>
      <c r="D98" s="1">
        <v>156</v>
      </c>
      <c r="E98" s="2">
        <f t="shared" si="20"/>
        <v>1250</v>
      </c>
      <c r="F98" s="7">
        <v>2434.2402000000002</v>
      </c>
      <c r="G98" s="7">
        <v>1976.6030424000003</v>
      </c>
      <c r="H98" s="7">
        <v>1545.7425270000001</v>
      </c>
      <c r="I98" s="3" t="s">
        <v>12</v>
      </c>
      <c r="J98" s="1" t="str">
        <f>Таблица1[[#This Row],[Столбец1]]</f>
        <v>Атолл, ПКОП 512А</v>
      </c>
      <c r="K98" s="2" t="str">
        <f t="shared" si="19"/>
        <v>Медно-алюминиевый конвектор Атолл. Напольный. Проходной.  Высота=550 мм, длина=1250 мм, глубина=156 мм</v>
      </c>
      <c r="L98" s="1">
        <v>50</v>
      </c>
      <c r="N9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12</v>
      </c>
    </row>
    <row r="99" spans="1:15" ht="15" customHeight="1" x14ac:dyDescent="0.25">
      <c r="A99" s="4" t="str">
        <f t="shared" si="18"/>
        <v>Атолл, ПКОП 513А</v>
      </c>
      <c r="B99" s="1" t="str">
        <f>Таблица1[[#This Row],[Столбец1]]</f>
        <v>Атолл, ПКОП 513А</v>
      </c>
      <c r="C99" s="1">
        <v>550</v>
      </c>
      <c r="D99" s="1">
        <v>156</v>
      </c>
      <c r="E99" s="2">
        <f t="shared" si="20"/>
        <v>1350</v>
      </c>
      <c r="F99" s="7">
        <v>2670.5742</v>
      </c>
      <c r="G99" s="7">
        <v>2168.5062504000002</v>
      </c>
      <c r="H99" s="7">
        <v>1695.814617</v>
      </c>
      <c r="I99" s="3" t="s">
        <v>12</v>
      </c>
      <c r="J99" s="1" t="str">
        <f>Таблица1[[#This Row],[Столбец1]]</f>
        <v>Атолл, ПКОП 513А</v>
      </c>
      <c r="K99" s="2" t="str">
        <f t="shared" si="19"/>
        <v>Медно-алюминиевый конвектор Атолл. Напольный. Проходной.  Высота=550 мм, длина=1350 мм, глубина=156 мм</v>
      </c>
      <c r="L99" s="1">
        <v>50</v>
      </c>
      <c r="N9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9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13</v>
      </c>
    </row>
    <row r="100" spans="1:15" ht="15" customHeight="1" x14ac:dyDescent="0.25">
      <c r="A100" s="4" t="str">
        <f t="shared" si="18"/>
        <v>Атолл, ПКОП 514А</v>
      </c>
      <c r="B100" s="1" t="str">
        <f>Таблица1[[#This Row],[Столбец1]]</f>
        <v>Атолл, ПКОП 514А</v>
      </c>
      <c r="C100" s="1">
        <v>550</v>
      </c>
      <c r="D100" s="1">
        <v>156</v>
      </c>
      <c r="E100" s="2">
        <f t="shared" si="20"/>
        <v>1450</v>
      </c>
      <c r="F100" s="7">
        <v>2906.9082000000003</v>
      </c>
      <c r="G100" s="7">
        <v>2360.4094584000004</v>
      </c>
      <c r="H100" s="7">
        <v>1845.8867070000003</v>
      </c>
      <c r="I100" s="3" t="s">
        <v>12</v>
      </c>
      <c r="J100" s="1" t="str">
        <f>Таблица1[[#This Row],[Столбец1]]</f>
        <v>Атолл, ПКОП 514А</v>
      </c>
      <c r="K100" s="2" t="str">
        <f t="shared" si="19"/>
        <v>Медно-алюминиевый конвектор Атолл. Напольный. Проходной.  Высота=550 мм, длина=1450 мм, глубина=156 мм</v>
      </c>
      <c r="L100" s="1">
        <v>50</v>
      </c>
      <c r="N10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14</v>
      </c>
    </row>
    <row r="101" spans="1:15" ht="15" customHeight="1" x14ac:dyDescent="0.25">
      <c r="A101" s="4" t="str">
        <f t="shared" si="18"/>
        <v>Атолл, ПКОП 515А</v>
      </c>
      <c r="B101" s="1" t="str">
        <f>Таблица1[[#This Row],[Столбец1]]</f>
        <v>Атолл, ПКОП 515А</v>
      </c>
      <c r="C101" s="1">
        <v>550</v>
      </c>
      <c r="D101" s="1">
        <v>156</v>
      </c>
      <c r="E101" s="2">
        <f t="shared" si="20"/>
        <v>1550</v>
      </c>
      <c r="F101" s="7">
        <v>3143.2422000000001</v>
      </c>
      <c r="G101" s="7">
        <v>2552.3126664000001</v>
      </c>
      <c r="H101" s="7">
        <v>1995.9587970000002</v>
      </c>
      <c r="I101" s="3" t="s">
        <v>12</v>
      </c>
      <c r="J101" s="1" t="str">
        <f>Таблица1[[#This Row],[Столбец1]]</f>
        <v>Атолл, ПКОП 515А</v>
      </c>
      <c r="K101" s="2" t="str">
        <f t="shared" si="19"/>
        <v>Медно-алюминиевый конвектор Атолл. Напольный. Проходной.  Высота=550 мм, длина=1550 мм, глубина=156 мм</v>
      </c>
      <c r="L101" s="1">
        <v>50</v>
      </c>
      <c r="N10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15</v>
      </c>
    </row>
    <row r="102" spans="1:15" ht="15" customHeight="1" x14ac:dyDescent="0.25">
      <c r="A102" s="4" t="str">
        <f t="shared" si="18"/>
        <v>Атолл, ПКОП 516А</v>
      </c>
      <c r="B102" s="1" t="str">
        <f>Таблица1[[#This Row],[Столбец1]]</f>
        <v>Атолл, ПКОП 516А</v>
      </c>
      <c r="C102" s="1">
        <v>550</v>
      </c>
      <c r="D102" s="1">
        <v>156</v>
      </c>
      <c r="E102" s="2">
        <f t="shared" si="20"/>
        <v>1650</v>
      </c>
      <c r="F102" s="7">
        <v>3379.5762</v>
      </c>
      <c r="G102" s="7">
        <v>2744.2158743999998</v>
      </c>
      <c r="H102" s="7">
        <v>2146.0308869999999</v>
      </c>
      <c r="I102" s="3" t="s">
        <v>12</v>
      </c>
      <c r="J102" s="1" t="str">
        <f>Таблица1[[#This Row],[Столбец1]]</f>
        <v>Атолл, ПКОП 516А</v>
      </c>
      <c r="K102" s="2" t="str">
        <f t="shared" si="19"/>
        <v>Медно-алюминиевый конвектор Атолл. Напольный. Проходной.  Высота=550 мм, длина=1650 мм, глубина=156 мм</v>
      </c>
      <c r="L102" s="1">
        <v>50</v>
      </c>
      <c r="N102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2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16</v>
      </c>
    </row>
    <row r="103" spans="1:15" ht="15" customHeight="1" x14ac:dyDescent="0.25">
      <c r="A103" s="4" t="str">
        <f t="shared" si="18"/>
        <v>Атолл, ПКОП 517А</v>
      </c>
      <c r="B103" s="1" t="str">
        <f>Таблица1[[#This Row],[Столбец1]]</f>
        <v>Атолл, ПКОП 517А</v>
      </c>
      <c r="C103" s="1">
        <v>550</v>
      </c>
      <c r="D103" s="1">
        <v>156</v>
      </c>
      <c r="E103" s="2">
        <f t="shared" si="20"/>
        <v>1750</v>
      </c>
      <c r="F103" s="7">
        <v>3615.9102000000003</v>
      </c>
      <c r="G103" s="7">
        <v>2936.1190824000005</v>
      </c>
      <c r="H103" s="7">
        <v>2296.102977</v>
      </c>
      <c r="I103" s="3" t="s">
        <v>12</v>
      </c>
      <c r="J103" s="1" t="str">
        <f>Таблица1[[#This Row],[Столбец1]]</f>
        <v>Атолл, ПКОП 517А</v>
      </c>
      <c r="K103" s="2" t="str">
        <f t="shared" si="19"/>
        <v>Медно-алюминиевый конвектор Атолл. Напольный. Проходной.  Высота=550 мм, длина=1750 мм, глубина=156 мм</v>
      </c>
      <c r="L103" s="1">
        <v>50</v>
      </c>
      <c r="N103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3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17</v>
      </c>
    </row>
    <row r="104" spans="1:15" ht="15" customHeight="1" x14ac:dyDescent="0.25">
      <c r="A104" s="4" t="str">
        <f t="shared" si="18"/>
        <v>Атолл, ПКОП 518А</v>
      </c>
      <c r="B104" s="1" t="str">
        <f>Таблица1[[#This Row],[Столбец1]]</f>
        <v>Атолл, ПКОП 518А</v>
      </c>
      <c r="C104" s="1">
        <v>550</v>
      </c>
      <c r="D104" s="1">
        <v>156</v>
      </c>
      <c r="E104" s="2">
        <f t="shared" si="20"/>
        <v>1850</v>
      </c>
      <c r="F104" s="7">
        <v>3852.2442000000001</v>
      </c>
      <c r="G104" s="7">
        <v>3128.0222904000002</v>
      </c>
      <c r="H104" s="7">
        <v>2446.1750670000001</v>
      </c>
      <c r="I104" s="3" t="s">
        <v>12</v>
      </c>
      <c r="J104" s="1" t="str">
        <f>Таблица1[[#This Row],[Столбец1]]</f>
        <v>Атолл, ПКОП 518А</v>
      </c>
      <c r="K104" s="2" t="str">
        <f t="shared" si="19"/>
        <v>Медно-алюминиевый конвектор Атолл. Напольный. Проходной.  Высота=550 мм, длина=1850 мм, глубина=156 мм</v>
      </c>
      <c r="L104" s="1">
        <v>50</v>
      </c>
      <c r="N104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4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18</v>
      </c>
    </row>
    <row r="105" spans="1:15" ht="15" customHeight="1" x14ac:dyDescent="0.25">
      <c r="A105" s="4" t="str">
        <f t="shared" si="18"/>
        <v>Атолл, ПКОП 519А</v>
      </c>
      <c r="B105" s="1" t="str">
        <f>Таблица1[[#This Row],[Столбец1]]</f>
        <v>Атолл, ПКОП 519А</v>
      </c>
      <c r="C105" s="1">
        <v>550</v>
      </c>
      <c r="D105" s="1">
        <v>156</v>
      </c>
      <c r="E105" s="2">
        <f t="shared" si="20"/>
        <v>1950</v>
      </c>
      <c r="F105" s="7">
        <v>4088.5782000000008</v>
      </c>
      <c r="G105" s="7">
        <v>3319.9254984000008</v>
      </c>
      <c r="H105" s="7">
        <v>2596.2471570000007</v>
      </c>
      <c r="I105" s="3" t="s">
        <v>12</v>
      </c>
      <c r="J105" s="1" t="str">
        <f>Таблица1[[#This Row],[Столбец1]]</f>
        <v>Атолл, ПКОП 519А</v>
      </c>
      <c r="K105" s="2" t="str">
        <f t="shared" si="19"/>
        <v>Медно-алюминиевый конвектор Атолл. Напольный. Проходной.  Высота=550 мм, длина=1950 мм, глубина=156 мм</v>
      </c>
      <c r="L105" s="1">
        <v>50</v>
      </c>
      <c r="N105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5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19</v>
      </c>
    </row>
    <row r="106" spans="1:15" ht="15" customHeight="1" x14ac:dyDescent="0.25">
      <c r="A106" s="4" t="str">
        <f t="shared" si="18"/>
        <v>Атолл, ПКОП 520А</v>
      </c>
      <c r="B106" s="1" t="str">
        <f>Таблица1[[#This Row],[Столбец1]]</f>
        <v>Атолл, ПКОП 520А</v>
      </c>
      <c r="C106" s="1">
        <v>550</v>
      </c>
      <c r="D106" s="1">
        <v>156</v>
      </c>
      <c r="E106" s="2">
        <f t="shared" si="20"/>
        <v>2050</v>
      </c>
      <c r="F106" s="7">
        <v>4324.9122000000007</v>
      </c>
      <c r="G106" s="7">
        <v>3511.828706400001</v>
      </c>
      <c r="H106" s="7">
        <v>2746.3192470000008</v>
      </c>
      <c r="I106" s="3" t="s">
        <v>12</v>
      </c>
      <c r="J106" s="1" t="str">
        <f>Таблица1[[#This Row],[Столбец1]]</f>
        <v>Атолл, ПКОП 520А</v>
      </c>
      <c r="K106" s="2" t="str">
        <f t="shared" si="19"/>
        <v>Медно-алюминиевый конвектор Атолл. Напольный. Проходной.  Высота=550 мм, длина=2050 мм, глубина=156 мм</v>
      </c>
      <c r="L106" s="1">
        <v>50</v>
      </c>
      <c r="N106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6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20</v>
      </c>
    </row>
    <row r="107" spans="1:15" ht="15" customHeight="1" x14ac:dyDescent="0.25">
      <c r="A107" s="4" t="str">
        <f t="shared" si="18"/>
        <v>Атолл, ПКОП 521А</v>
      </c>
      <c r="B107" s="1" t="str">
        <f>Таблица1[[#This Row],[Столбец1]]</f>
        <v>Атолл, ПКОП 521А</v>
      </c>
      <c r="C107" s="1">
        <v>550</v>
      </c>
      <c r="D107" s="1">
        <v>156</v>
      </c>
      <c r="E107" s="2">
        <f t="shared" si="20"/>
        <v>2150</v>
      </c>
      <c r="F107" s="7">
        <v>4561.2462000000005</v>
      </c>
      <c r="G107" s="7">
        <v>3703.7319144000003</v>
      </c>
      <c r="H107" s="7">
        <v>2896.3913370000005</v>
      </c>
      <c r="I107" s="3" t="s">
        <v>12</v>
      </c>
      <c r="J107" s="1" t="str">
        <f>Таблица1[[#This Row],[Столбец1]]</f>
        <v>Атолл, ПКОП 521А</v>
      </c>
      <c r="K107" s="2" t="str">
        <f t="shared" si="19"/>
        <v>Медно-алюминиевый конвектор Атолл. Напольный. Проходной.  Высота=550 мм, длина=2150 мм, глубина=156 мм</v>
      </c>
      <c r="L107" s="1">
        <v>50</v>
      </c>
      <c r="N107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7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21</v>
      </c>
    </row>
    <row r="108" spans="1:15" ht="15" customHeight="1" x14ac:dyDescent="0.25">
      <c r="A108" s="4" t="str">
        <f t="shared" si="18"/>
        <v>Атолл, ПКОП 522А</v>
      </c>
      <c r="B108" s="1" t="str">
        <f>Таблица1[[#This Row],[Столбец1]]</f>
        <v>Атолл, ПКОП 522А</v>
      </c>
      <c r="C108" s="1">
        <v>550</v>
      </c>
      <c r="D108" s="1">
        <v>156</v>
      </c>
      <c r="E108" s="2">
        <f t="shared" si="20"/>
        <v>2250</v>
      </c>
      <c r="F108" s="7">
        <v>4797.5802000000003</v>
      </c>
      <c r="G108" s="7">
        <v>3895.6351224000009</v>
      </c>
      <c r="H108" s="7">
        <v>3046.4634270000006</v>
      </c>
      <c r="I108" s="3" t="s">
        <v>12</v>
      </c>
      <c r="J108" s="1" t="str">
        <f>Таблица1[[#This Row],[Столбец1]]</f>
        <v>Атолл, ПКОП 522А</v>
      </c>
      <c r="K108" s="2" t="str">
        <f t="shared" si="19"/>
        <v>Медно-алюминиевый конвектор Атолл. Напольный. Проходной.  Высота=550 мм, длина=2250 мм, глубина=156 мм</v>
      </c>
      <c r="L108" s="1">
        <v>50</v>
      </c>
      <c r="N108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8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22</v>
      </c>
    </row>
    <row r="109" spans="1:15" ht="15" customHeight="1" x14ac:dyDescent="0.25">
      <c r="A109" s="4" t="str">
        <f t="shared" si="18"/>
        <v>Атолл, ПКОП 523А</v>
      </c>
      <c r="B109" s="1" t="str">
        <f>Таблица1[[#This Row],[Столбец1]]</f>
        <v>Атолл, ПКОП 523А</v>
      </c>
      <c r="C109" s="1">
        <v>550</v>
      </c>
      <c r="D109" s="1">
        <v>156</v>
      </c>
      <c r="E109" s="2">
        <f t="shared" si="20"/>
        <v>2350</v>
      </c>
      <c r="F109" s="7">
        <v>5033.9142000000011</v>
      </c>
      <c r="G109" s="7">
        <v>4087.5383304000011</v>
      </c>
      <c r="H109" s="7">
        <v>3196.5355170000007</v>
      </c>
      <c r="I109" s="3" t="s">
        <v>12</v>
      </c>
      <c r="J109" s="1" t="str">
        <f>Таблица1[[#This Row],[Столбец1]]</f>
        <v>Атолл, ПКОП 523А</v>
      </c>
      <c r="K109" s="2" t="str">
        <f t="shared" si="19"/>
        <v>Медно-алюминиевый конвектор Атолл. Напольный. Проходной.  Высота=550 мм, длина=2350 мм, глубина=156 мм</v>
      </c>
      <c r="L109" s="1">
        <v>50</v>
      </c>
      <c r="N109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09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23</v>
      </c>
    </row>
    <row r="110" spans="1:15" ht="15" customHeight="1" x14ac:dyDescent="0.25">
      <c r="A110" s="4" t="str">
        <f t="shared" si="18"/>
        <v>Атолл, ПКОП 524А</v>
      </c>
      <c r="B110" s="1" t="str">
        <f>Таблица1[[#This Row],[Столбец1]]</f>
        <v>Атолл, ПКОП 524А</v>
      </c>
      <c r="C110" s="1">
        <v>550</v>
      </c>
      <c r="D110" s="1">
        <v>156</v>
      </c>
      <c r="E110" s="2">
        <f t="shared" si="20"/>
        <v>2450</v>
      </c>
      <c r="F110" s="7">
        <v>5270.2481999999991</v>
      </c>
      <c r="G110" s="7">
        <v>4279.4415383999994</v>
      </c>
      <c r="H110" s="7">
        <v>3346.6076069999999</v>
      </c>
      <c r="I110" s="3" t="s">
        <v>12</v>
      </c>
      <c r="J110" s="1" t="str">
        <f>Таблица1[[#This Row],[Столбец1]]</f>
        <v>Атолл, ПКОП 524А</v>
      </c>
      <c r="K110" s="2" t="str">
        <f t="shared" si="19"/>
        <v>Медно-алюминиевый конвектор Атолл. Напольный. Проходной.  Высота=550 мм, длина=2450 мм, глубина=156 мм</v>
      </c>
      <c r="L110" s="1">
        <v>50</v>
      </c>
      <c r="N110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10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24</v>
      </c>
    </row>
    <row r="111" spans="1:15" ht="15" customHeight="1" x14ac:dyDescent="0.25">
      <c r="A111" s="4" t="str">
        <f t="shared" si="18"/>
        <v>Атолл, ПКОП 525А</v>
      </c>
      <c r="B111" s="1" t="str">
        <f>Таблица1[[#This Row],[Столбец1]]</f>
        <v>Атолл, ПКОП 525А</v>
      </c>
      <c r="C111" s="1">
        <v>550</v>
      </c>
      <c r="D111" s="1">
        <v>156</v>
      </c>
      <c r="E111" s="2">
        <f t="shared" si="20"/>
        <v>2550</v>
      </c>
      <c r="F111" s="7">
        <v>5506.5821999999998</v>
      </c>
      <c r="G111" s="7">
        <v>4471.3447464000001</v>
      </c>
      <c r="H111" s="7">
        <v>3496.679697</v>
      </c>
      <c r="I111" s="3" t="s">
        <v>12</v>
      </c>
      <c r="J111" s="1" t="str">
        <f>Таблица1[[#This Row],[Столбец1]]</f>
        <v>Атолл, ПКОП 525А</v>
      </c>
      <c r="K111" s="2" t="str">
        <f t="shared" si="19"/>
        <v>Медно-алюминиевый конвектор Атолл. Напольный. Проходной.  Высота=550 мм, длина=2550 мм, глубина=156 мм</v>
      </c>
      <c r="L111" s="1">
        <v>50</v>
      </c>
      <c r="N111">
        <f>IF(Таблица1[[#This Row],[H'#'#LENGTH'#'#MILLIMETERS]]=250, 2, IF(Таблица1[[#This Row],[H'#'#LENGTH'#'#MILLIMETERS]]= 350, 3, IF(Таблица1[[#This Row],[H'#'#LENGTH'#'#MILLIMETERS]]= 450, 4,  IF(Таблица1[[#This Row],[H'#'#LENGTH'#'#MILLIMETERS]]= 550,5, IF(Таблица1[[#This Row],[H'#'#LENGTH'#'#MILLIMETERS]]= 650, 6,"Отсутствует типоразмер")))))</f>
        <v>5</v>
      </c>
      <c r="O111" t="str">
        <f>IF(Таблица1[[#This Row],[L'#'#LENGTH'#'#MILLIMETERS]]=450,"04",IF(Таблица1[[#This Row],[L'#'#LENGTH'#'#MILLIMETERS]]=550,"05",IF(Таблица1[[#This Row],[L'#'#LENGTH'#'#MILLIMETERS]]=650,"06",IF(Таблица1[[#This Row],[L'#'#LENGTH'#'#MILLIMETERS]]=750,"07",IF(Таблица1[[#This Row],[L'#'#LENGTH'#'#MILLIMETERS]]=850,"08",IF(Таблица1[[#This Row],[L'#'#LENGTH'#'#MILLIMETERS]]=950,"09",IF(Таблица1[[#This Row],[L'#'#LENGTH'#'#MILLIMETERS]]=1050,"10",IF(Таблица1[[#This Row],[L'#'#LENGTH'#'#MILLIMETERS]]=1150,"11",IF(Таблица1[[#This Row],[L'#'#LENGTH'#'#MILLIMETERS]]=1250,"12",IF(Таблица1[[#This Row],[L'#'#LENGTH'#'#MILLIMETERS]]=1350,"13",IF(Таблица1[[#This Row],[L'#'#LENGTH'#'#MILLIMETERS]]=1450,"14",IF(Таблица1[[#This Row],[L'#'#LENGTH'#'#MILLIMETERS]]=1550,"15",IF(Таблица1[[#This Row],[L'#'#LENGTH'#'#MILLIMETERS]]=1650,"16",IF(Таблица1[[#This Row],[L'#'#LENGTH'#'#MILLIMETERS]]=1750,"17",IF(Таблица1[[#This Row],[L'#'#LENGTH'#'#MILLIMETERS]]=1850,"18",IF(Таблица1[[#This Row],[L'#'#LENGTH'#'#MILLIMETERS]]=1950,"19",IF(Таблица1[[#This Row],[L'#'#LENGTH'#'#MILLIMETERS]]=2050,"20",IF(Таблица1[[#This Row],[L'#'#LENGTH'#'#MILLIMETERS]]=2150,"21",IF(Таблица1[[#This Row],[L'#'#LENGTH'#'#MILLIMETERS]]=2250,"22",IF(Таблица1[[#This Row],[L'#'#LENGTH'#'#MILLIMETERS]]=2350,"23",IF(Таблица1[[#This Row],[L'#'#LENGTH'#'#MILLIMETERS]]=2450,"24",IF(Таблица1[[#This Row],[L'#'#LENGTH'#'#MILLIMETERS]]=2550,"25"))))))))))))))))))))))</f>
        <v>25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2022-11-11T12:54:11Z</dcterms:modified>
</cp:coreProperties>
</file>